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710B441A-0F41-8845-82AA-507788C2E845}" xr6:coauthVersionLast="45" xr6:coauthVersionMax="45" xr10:uidLastSave="{00000000-0000-0000-0000-000000000000}"/>
  <bookViews>
    <workbookView xWindow="0" yWindow="0" windowWidth="28800" windowHeight="18000" activeTab="1" xr2:uid="{7F26DCCE-6B3D-F64F-ABE2-2B5A5ED9D7AA}"/>
  </bookViews>
  <sheets>
    <sheet name="steady" sheetId="1" r:id="rId1"/>
    <sheet name="eigenvalues-drdv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2" i="2" l="1"/>
  <c r="AH113" i="2"/>
  <c r="U5" i="1" l="1"/>
  <c r="U4" i="1"/>
  <c r="U2" i="1"/>
  <c r="U3" i="1"/>
  <c r="U6" i="1"/>
  <c r="U7" i="1"/>
  <c r="U8" i="1"/>
  <c r="U9" i="1"/>
  <c r="U1" i="1"/>
  <c r="BE52" i="2" l="1"/>
  <c r="BC2" i="2"/>
  <c r="BC3" i="2"/>
  <c r="BC4" i="2"/>
  <c r="BC5" i="2"/>
  <c r="BC6" i="2"/>
  <c r="BC7" i="2"/>
  <c r="BC8" i="2"/>
  <c r="BC9" i="2"/>
  <c r="BC10" i="2"/>
  <c r="BC1" i="2"/>
  <c r="B2" i="3" l="1"/>
  <c r="D23" i="4" l="1"/>
  <c r="H16" i="4"/>
  <c r="H15" i="4"/>
  <c r="H14" i="4"/>
  <c r="H13" i="4"/>
  <c r="H12" i="4"/>
  <c r="H11" i="4"/>
  <c r="H10" i="4"/>
  <c r="H9" i="4"/>
  <c r="H8" i="4"/>
  <c r="I16" i="4"/>
  <c r="I15" i="4"/>
  <c r="I14" i="4"/>
  <c r="I13" i="4"/>
  <c r="I12" i="4"/>
  <c r="I11" i="4"/>
  <c r="I10" i="4"/>
  <c r="I9" i="4"/>
  <c r="I8" i="4"/>
  <c r="J16" i="4"/>
  <c r="J15" i="4"/>
  <c r="J14" i="4"/>
  <c r="J13" i="4"/>
  <c r="J12" i="4"/>
  <c r="J11" i="4"/>
  <c r="J10" i="4"/>
  <c r="J9" i="4"/>
  <c r="J8" i="4"/>
  <c r="K16" i="4"/>
  <c r="K15" i="4"/>
  <c r="K14" i="4"/>
  <c r="K13" i="4"/>
  <c r="K12" i="4"/>
  <c r="K11" i="4"/>
  <c r="K10" i="4"/>
  <c r="K9" i="4"/>
  <c r="K8" i="4"/>
  <c r="L18" i="4"/>
  <c r="L17" i="4"/>
  <c r="L16" i="4"/>
  <c r="L15" i="4"/>
  <c r="L14" i="4"/>
  <c r="L13" i="4"/>
  <c r="L12" i="4"/>
  <c r="L11" i="4"/>
  <c r="L10" i="4"/>
  <c r="L9" i="4"/>
  <c r="L8" i="4"/>
  <c r="G17" i="1" l="1"/>
  <c r="G16" i="1"/>
  <c r="G15" i="1"/>
  <c r="G14" i="1"/>
  <c r="G13" i="1"/>
  <c r="G12" i="1"/>
  <c r="G11" i="1"/>
  <c r="G10" i="1"/>
  <c r="A10" i="1"/>
  <c r="A11" i="1"/>
  <c r="A12" i="1"/>
  <c r="A13" i="1"/>
  <c r="A14" i="1"/>
  <c r="A15" i="1"/>
  <c r="A16" i="1"/>
  <c r="A17" i="1"/>
  <c r="G9" i="1"/>
  <c r="A9" i="1"/>
  <c r="D4" i="3" l="1"/>
  <c r="C4" i="3"/>
  <c r="AI65" i="2"/>
  <c r="R58" i="2" l="1"/>
  <c r="C2" i="3"/>
  <c r="D2" i="3" s="1"/>
  <c r="G52" i="2"/>
  <c r="C1" i="3" l="1"/>
  <c r="D1" i="3" s="1"/>
  <c r="AW52" i="2"/>
  <c r="AU52" i="2"/>
  <c r="AS52" i="2"/>
  <c r="AQ52" i="2"/>
  <c r="AO52" i="2"/>
  <c r="AM52" i="2"/>
  <c r="AK52" i="2"/>
  <c r="AI52" i="2"/>
  <c r="AG52" i="2"/>
  <c r="AA52" i="2"/>
  <c r="Y52" i="2"/>
  <c r="W52" i="2"/>
  <c r="U52" i="2"/>
  <c r="S52" i="2"/>
  <c r="Q52" i="2"/>
  <c r="O52" i="2"/>
  <c r="G24" i="1" l="1"/>
  <c r="A24" i="1"/>
  <c r="G23" i="1"/>
  <c r="A23" i="1"/>
  <c r="G22" i="1" l="1"/>
  <c r="G25" i="1"/>
  <c r="G26" i="1"/>
  <c r="G21" i="1"/>
  <c r="A22" i="1" l="1"/>
  <c r="A25" i="1"/>
  <c r="A26" i="1"/>
  <c r="A21" i="1"/>
  <c r="G28" i="1" l="1"/>
  <c r="A28" i="1"/>
  <c r="G29" i="1"/>
  <c r="A29" i="1" l="1"/>
  <c r="G4" i="1"/>
  <c r="G5" i="1"/>
  <c r="G6" i="1"/>
  <c r="G7" i="1"/>
  <c r="G8" i="1"/>
  <c r="G18" i="1"/>
  <c r="G19" i="1"/>
  <c r="G20" i="1"/>
  <c r="G27" i="1"/>
  <c r="G3" i="1"/>
  <c r="A27" i="1" l="1"/>
  <c r="A4" i="1"/>
  <c r="A5" i="1"/>
  <c r="A6" i="1"/>
  <c r="A7" i="1"/>
  <c r="A8" i="1"/>
  <c r="A18" i="1"/>
  <c r="A19" i="1"/>
  <c r="A20" i="1"/>
  <c r="A3" i="1"/>
</calcChain>
</file>

<file path=xl/sharedStrings.xml><?xml version="1.0" encoding="utf-8"?>
<sst xmlns="http://schemas.openxmlformats.org/spreadsheetml/2006/main" count="2355" uniqueCount="311">
  <si>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</si>
  <si>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</si>
  <si>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</si>
  <si>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</si>
  <si>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</si>
  <si>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</si>
  <si>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</si>
  <si>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</si>
  <si>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</si>
  <si>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</si>
  <si>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</si>
  <si>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</si>
  <si>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</si>
  <si>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</si>
  <si>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</si>
  <si>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</si>
  <si>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</si>
  <si>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</si>
  <si>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</si>
  <si>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</si>
  <si>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</si>
  <si>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</si>
  <si>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</si>
  <si>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</si>
  <si>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</si>
  <si>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</si>
  <si>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</si>
  <si>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</si>
  <si>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</si>
  <si>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</si>
  <si>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</si>
  <si>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</si>
  <si>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</si>
  <si>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</si>
  <si>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</si>
  <si>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</si>
  <si>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</si>
  <si>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</si>
  <si>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</si>
  <si>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</si>
  <si>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</si>
  <si>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</si>
  <si>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</si>
  <si>
    <t>16.54kpa</t>
  </si>
  <si>
    <t>unstable</t>
  </si>
  <si>
    <t>Speedline</t>
  </si>
  <si>
    <t>Unstable conditions</t>
  </si>
  <si>
    <t>nd</t>
  </si>
  <si>
    <t>ur</t>
  </si>
  <si>
    <t>16.3 kPa</t>
  </si>
  <si>
    <t>16.4 kPa</t>
  </si>
  <si>
    <t>16.5 kPa</t>
  </si>
  <si>
    <t>16.6 kPa</t>
  </si>
  <si>
    <t>16.7 kPa</t>
  </si>
  <si>
    <t>53-58</t>
  </si>
  <si>
    <t>64-70</t>
  </si>
  <si>
    <t>5--7</t>
  </si>
  <si>
    <t>75-80</t>
  </si>
  <si>
    <t>L. He 1997 JPP</t>
  </si>
  <si>
    <t>16kpa one-passage (nd=1)</t>
  </si>
  <si>
    <t>ND=0</t>
  </si>
  <si>
    <t>ND=1</t>
  </si>
  <si>
    <t>ND=2</t>
  </si>
  <si>
    <t>ND=5</t>
  </si>
  <si>
    <t>ND=3</t>
  </si>
  <si>
    <t>ND=4</t>
  </si>
  <si>
    <t>ND=6</t>
  </si>
  <si>
    <t>ND=7</t>
  </si>
  <si>
    <t>ND=8</t>
  </si>
  <si>
    <t>ND=9</t>
  </si>
  <si>
    <t>ND=10</t>
  </si>
  <si>
    <t>ND=11</t>
  </si>
  <si>
    <t>ND=12</t>
  </si>
  <si>
    <t>ND=13</t>
  </si>
  <si>
    <t>ND=14</t>
  </si>
  <si>
    <t>ND=15</t>
  </si>
  <si>
    <t>ND=16</t>
  </si>
  <si>
    <t>ND=17</t>
  </si>
  <si>
    <t>ND=18</t>
  </si>
  <si>
    <t>ND=19</t>
  </si>
  <si>
    <t>ND=20</t>
  </si>
  <si>
    <t>ND=21</t>
  </si>
  <si>
    <t>16kpa-full-annulus</t>
  </si>
  <si>
    <t>full annulus</t>
  </si>
  <si>
    <t>ND=0.1</t>
  </si>
  <si>
    <t>ND=0.2</t>
  </si>
  <si>
    <t>ND=0.3</t>
  </si>
  <si>
    <t>ND=0.4</t>
  </si>
  <si>
    <t>ND=0.5</t>
  </si>
  <si>
    <t>ND=0.6</t>
  </si>
  <si>
    <t>ND=0.7</t>
  </si>
  <si>
    <t>ND=0.8</t>
  </si>
  <si>
    <t>ND=0.9</t>
  </si>
  <si>
    <t>ND=1.1</t>
  </si>
  <si>
    <t>ND=1.2</t>
  </si>
  <si>
    <t>ND=1.5</t>
  </si>
  <si>
    <t>ND=1.7</t>
  </si>
  <si>
    <t>ND=1.9</t>
  </si>
  <si>
    <t>nd=2.5</t>
  </si>
  <si>
    <t>nd=19.5</t>
  </si>
  <si>
    <t>ND=18.5</t>
  </si>
  <si>
    <t>ND=20.5</t>
  </si>
  <si>
    <t>ND=20.6-20.9</t>
  </si>
  <si>
    <t>ND=20.1-20.4</t>
  </si>
  <si>
    <t>ND=19.6-19.9</t>
  </si>
  <si>
    <t>ND=19.1-19.4</t>
  </si>
  <si>
    <t>ND=18.6-18.9</t>
  </si>
  <si>
    <t>trace</t>
  </si>
  <si>
    <t>trace2</t>
  </si>
  <si>
    <t>trace3</t>
  </si>
  <si>
    <t>e</t>
  </si>
  <si>
    <t>compute 3 eigenvalues for ND</t>
  </si>
  <si>
    <t>0 and shift</t>
  </si>
  <si>
    <t>0.1 and shift</t>
  </si>
  <si>
    <t>0.2 and shift</t>
  </si>
  <si>
    <t>0.3 and shift</t>
  </si>
  <si>
    <t>0.4 and shift</t>
  </si>
  <si>
    <t>0.5 and shift</t>
  </si>
  <si>
    <t>0.6 and shift</t>
  </si>
  <si>
    <t>0.7 and shift</t>
  </si>
  <si>
    <t>0.8 and shift</t>
  </si>
  <si>
    <t>0.9 and shift</t>
  </si>
  <si>
    <t>1 and shift</t>
  </si>
  <si>
    <t>1.1 and shift</t>
  </si>
  <si>
    <t>1.2 and shift</t>
  </si>
  <si>
    <t>1.3 and shift</t>
  </si>
  <si>
    <t>1.4 and shift</t>
  </si>
  <si>
    <t>1.5 and shift</t>
  </si>
  <si>
    <t>1.6 and shift</t>
  </si>
  <si>
    <t>1.7 and shift</t>
  </si>
  <si>
    <t>1.8 and shift</t>
  </si>
  <si>
    <t>1.9 and shift</t>
  </si>
  <si>
    <t>2 and shift</t>
  </si>
  <si>
    <t>2.1 and shift</t>
  </si>
  <si>
    <t>2.2 and shift</t>
  </si>
  <si>
    <t>2.3 and shift</t>
  </si>
  <si>
    <t>2.4 and shift</t>
  </si>
  <si>
    <t>2.5 and shift</t>
  </si>
  <si>
    <t>2.6 and shift</t>
  </si>
  <si>
    <t>2.7 and shift</t>
  </si>
  <si>
    <t>2.8 and shift</t>
  </si>
  <si>
    <t>2.9 and shift</t>
  </si>
  <si>
    <t>3 and shift</t>
  </si>
  <si>
    <t>3.1 and shift</t>
  </si>
  <si>
    <t>3.2 and shift</t>
  </si>
  <si>
    <t>3.3 and shift</t>
  </si>
  <si>
    <t>3.4 and shift</t>
  </si>
  <si>
    <t>3.5 and shift</t>
  </si>
  <si>
    <t>3.6 and shift</t>
  </si>
  <si>
    <t>3.7 and shift</t>
  </si>
  <si>
    <t>3.8 and shift</t>
  </si>
  <si>
    <t>3.9 and shift</t>
  </si>
  <si>
    <t>4 and shift</t>
  </si>
  <si>
    <t>4.1 and shift</t>
  </si>
  <si>
    <t>4.2 and shift</t>
  </si>
  <si>
    <t>4.3 and shift</t>
  </si>
  <si>
    <t>4.4 and shift</t>
  </si>
  <si>
    <t>4.5 and shift</t>
  </si>
  <si>
    <t>4.6 and shift</t>
  </si>
  <si>
    <t>4.7 and shift</t>
  </si>
  <si>
    <t>4.8 and shift</t>
  </si>
  <si>
    <t>4.9 and shift</t>
  </si>
  <si>
    <t>5 and shift</t>
  </si>
  <si>
    <t>5.1 and shift</t>
  </si>
  <si>
    <t>5.2 and shift</t>
  </si>
  <si>
    <t>5.3 and shift</t>
  </si>
  <si>
    <t>5.4 and shift</t>
  </si>
  <si>
    <t>5.5 and shift</t>
  </si>
  <si>
    <t>5.6 and shift</t>
  </si>
  <si>
    <t>5.7 and shift</t>
  </si>
  <si>
    <t>5.8 and shift</t>
  </si>
  <si>
    <t>5.9 and shift</t>
  </si>
  <si>
    <t>6 and shift</t>
  </si>
  <si>
    <t>6.1 and shift</t>
  </si>
  <si>
    <t>6.2 and shift</t>
  </si>
  <si>
    <t>6.3 and shift</t>
  </si>
  <si>
    <t>6.4 and shift</t>
  </si>
  <si>
    <t>6.5 and shift</t>
  </si>
  <si>
    <t>6.6 and shift</t>
  </si>
  <si>
    <t>6.7 and shift</t>
  </si>
  <si>
    <t>6.8 and shift</t>
  </si>
  <si>
    <t>6.9 and shift</t>
  </si>
  <si>
    <t>7 and shift</t>
  </si>
  <si>
    <t>7.1 and shift</t>
  </si>
  <si>
    <t>7.2 and shift</t>
  </si>
  <si>
    <t>7.3 and shift</t>
  </si>
  <si>
    <t>7.4 and shift</t>
  </si>
  <si>
    <t>7.5 and shift</t>
  </si>
  <si>
    <t>7.6 and shift</t>
  </si>
  <si>
    <t>7.7 and shift</t>
  </si>
  <si>
    <t>7.8 and shift</t>
  </si>
  <si>
    <t>7.9 and shift</t>
  </si>
  <si>
    <t>8 and shift</t>
  </si>
  <si>
    <t>8.1 and shift</t>
  </si>
  <si>
    <t>8.2 and shift</t>
  </si>
  <si>
    <t>8.3 and shift</t>
  </si>
  <si>
    <t>8.4 and shift</t>
  </si>
  <si>
    <t>8.5 and shift</t>
  </si>
  <si>
    <t>8.6 and shift</t>
  </si>
  <si>
    <t>8.7 and shift</t>
  </si>
  <si>
    <t>8.8 and shift</t>
  </si>
  <si>
    <t>8.9 and shift</t>
  </si>
  <si>
    <t>9 and shift</t>
  </si>
  <si>
    <t>9.1 and shift</t>
  </si>
  <si>
    <t>9.2 and shift</t>
  </si>
  <si>
    <t>9.3 and shift</t>
  </si>
  <si>
    <t>9.4 and shift</t>
  </si>
  <si>
    <t>9.5 and shift</t>
  </si>
  <si>
    <t>9.6 and shift</t>
  </si>
  <si>
    <t>9.7 and shift</t>
  </si>
  <si>
    <t>9.8 and shift</t>
  </si>
  <si>
    <t>9.9 and shift</t>
  </si>
  <si>
    <t>10 and shift</t>
  </si>
  <si>
    <t>10.1 and shift</t>
  </si>
  <si>
    <t>10.2 and shift</t>
  </si>
  <si>
    <t>10.3 and shift</t>
  </si>
  <si>
    <t>10.4 and shift</t>
  </si>
  <si>
    <t>10.5 and shift</t>
  </si>
  <si>
    <t>10.6 and shift</t>
  </si>
  <si>
    <t>10.7 and shift</t>
  </si>
  <si>
    <t>10.8 and shift</t>
  </si>
  <si>
    <t>10.9 and shift</t>
  </si>
  <si>
    <t>11 and shift</t>
  </si>
  <si>
    <t>11.1 and shift</t>
  </si>
  <si>
    <t>11.2 and shift</t>
  </si>
  <si>
    <t>11.3 and shift</t>
  </si>
  <si>
    <t>11.4 and shift</t>
  </si>
  <si>
    <t>11.5 and shift</t>
  </si>
  <si>
    <t>11.6 and shift</t>
  </si>
  <si>
    <t>11.7 and shift</t>
  </si>
  <si>
    <t>11.8 and shift</t>
  </si>
  <si>
    <t>11.9 and shift</t>
  </si>
  <si>
    <t>12 and shift</t>
  </si>
  <si>
    <t>12.1 and shift</t>
  </si>
  <si>
    <t>12.2 and shift</t>
  </si>
  <si>
    <t>12.3 and shift</t>
  </si>
  <si>
    <t>12.4 and shift</t>
  </si>
  <si>
    <t>12.5 and shift</t>
  </si>
  <si>
    <t>12.6 and shift</t>
  </si>
  <si>
    <t>12.7 and shift</t>
  </si>
  <si>
    <t>12.8 and shift</t>
  </si>
  <si>
    <t>12.9 and shift</t>
  </si>
  <si>
    <t>13 and shift</t>
  </si>
  <si>
    <t>13.1 and shift</t>
  </si>
  <si>
    <t>13.2 and shift</t>
  </si>
  <si>
    <t>13.3 and shift</t>
  </si>
  <si>
    <t>13.4 and shift</t>
  </si>
  <si>
    <t>13.5 and shift</t>
  </si>
  <si>
    <t>13.6 and shift</t>
  </si>
  <si>
    <t>13.7 and shift</t>
  </si>
  <si>
    <t>13.8 and shift</t>
  </si>
  <si>
    <t>13.9 and shift</t>
  </si>
  <si>
    <t>14 and shift</t>
  </si>
  <si>
    <t>14.1 and shift</t>
  </si>
  <si>
    <t>14.2 and shift</t>
  </si>
  <si>
    <t>14.3 and shift</t>
  </si>
  <si>
    <t>14.4 and shift</t>
  </si>
  <si>
    <t>14.5 and shift</t>
  </si>
  <si>
    <t>14.6 and shift</t>
  </si>
  <si>
    <t>14.7 and shift</t>
  </si>
  <si>
    <t>14.8 and shift</t>
  </si>
  <si>
    <t>14.9 and shift</t>
  </si>
  <si>
    <t>15 and shift</t>
  </si>
  <si>
    <t>15.1 and shift</t>
  </si>
  <si>
    <t>15.2 and shift</t>
  </si>
  <si>
    <t>15.3 and shift</t>
  </si>
  <si>
    <t>15.4 and shift</t>
  </si>
  <si>
    <t>15.5 and shift</t>
  </si>
  <si>
    <t>15.6 and shift</t>
  </si>
  <si>
    <t>15.7 and shift</t>
  </si>
  <si>
    <t>15.8 and shift</t>
  </si>
  <si>
    <t>15.9 and shift</t>
  </si>
  <si>
    <t>16 and shift</t>
  </si>
  <si>
    <t>16.1 and shift</t>
  </si>
  <si>
    <t>16.2 and shift</t>
  </si>
  <si>
    <t>16.3 and shift</t>
  </si>
  <si>
    <t>16.4 and shift</t>
  </si>
  <si>
    <t>16.5 and shift</t>
  </si>
  <si>
    <t>16.6 and shift</t>
  </si>
  <si>
    <t>16.7 and shift</t>
  </si>
  <si>
    <t>16.8 and shift</t>
  </si>
  <si>
    <t>16.9 and shift</t>
  </si>
  <si>
    <t>17 and shift</t>
  </si>
  <si>
    <t>17.1 and shift</t>
  </si>
  <si>
    <t>17.2 and shift</t>
  </si>
  <si>
    <t>17.3 and shift</t>
  </si>
  <si>
    <t>17.4 and shift</t>
  </si>
  <si>
    <t>17.5 and shift</t>
  </si>
  <si>
    <t>17.6 and shift</t>
  </si>
  <si>
    <t>17.7 and shift</t>
  </si>
  <si>
    <t>17.8 and shift</t>
  </si>
  <si>
    <t>17.9 and shift</t>
  </si>
  <si>
    <t>18 and shift</t>
  </si>
  <si>
    <t>18.1 and shift</t>
  </si>
  <si>
    <t>18.2 and shift</t>
  </si>
  <si>
    <t>18.3 and shift</t>
  </si>
  <si>
    <t>18.4 and shift</t>
  </si>
  <si>
    <t>18.5 and shift</t>
  </si>
  <si>
    <t>18.6 and shift</t>
  </si>
  <si>
    <t>18.7 and shift</t>
  </si>
  <si>
    <t>18.8 and shift</t>
  </si>
  <si>
    <t>18.9 and shift</t>
  </si>
  <si>
    <t>19 and shift</t>
  </si>
  <si>
    <t>19.1 and shift</t>
  </si>
  <si>
    <t>19.2 and shift</t>
  </si>
  <si>
    <t>19.3 and shift</t>
  </si>
  <si>
    <t>19.4 and shift</t>
  </si>
  <si>
    <t>19.5 and shift</t>
  </si>
  <si>
    <t>19.6 and shift</t>
  </si>
  <si>
    <t>19.7 and shift</t>
  </si>
  <si>
    <t>19.8 and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</si>
</sst>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rgb="FF000000"/>
      <name val="Courier"/>
      <family val="1"/>
    </font>
    <font>
      <sz val="12"/>
      <name val="Calibri"/>
      <family val="2"/>
      <scheme val="minor"/>
    </font>
    <font>
      <sz val="10"/>
      <color rgb="FF000000"/>
      <name val="Courier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4" fillId="9" borderId="1" xfId="0" applyFont="1" applyFill="1" applyBorder="1" applyAlignment="1">
      <alignment horizontal="center" vertical="center"/>
    </xf>
    <xf numFmtId="16" fontId="0" fillId="0" borderId="0" xfId="0" applyNumberFormat="1"/>
    <xf numFmtId="0" fontId="7" fillId="8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0" fillId="6" borderId="0" xfId="0" applyFill="1"/>
    <xf numFmtId="0" fontId="0" fillId="2" borderId="0" xfId="0" applyFill="1"/>
    <xf numFmtId="0" fontId="0" fillId="10" borderId="0" xfId="0" applyFill="1"/>
    <xf numFmtId="0" fontId="11" fillId="0" borderId="0" xfId="0" applyFont="1"/>
    <xf numFmtId="0" fontId="0" fillId="11" borderId="0" xfId="0" applyFill="1"/>
    <xf numFmtId="0" fontId="0" fillId="12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steady!$D$3:$D$36</c:f>
              <c:numCache>
                <c:formatCode>General</c:formatCode>
                <c:ptCount val="3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1.4417</c:v>
                </c:pt>
                <c:pt idx="7">
                  <c:v>1.4429000000000001</c:v>
                </c:pt>
                <c:pt idx="8">
                  <c:v>1.4440999999999999</c:v>
                </c:pt>
                <c:pt idx="9">
                  <c:v>1.4453</c:v>
                </c:pt>
                <c:pt idx="10">
                  <c:v>1.4464999999999999</c:v>
                </c:pt>
                <c:pt idx="11">
                  <c:v>1.4477</c:v>
                </c:pt>
                <c:pt idx="12">
                  <c:v>1.4488000000000001</c:v>
                </c:pt>
                <c:pt idx="13">
                  <c:v>1.4499</c:v>
                </c:pt>
                <c:pt idx="14">
                  <c:v>1.4509000000000001</c:v>
                </c:pt>
                <c:pt idx="15">
                  <c:v>1.452</c:v>
                </c:pt>
                <c:pt idx="16">
                  <c:v>1.4572000000000001</c:v>
                </c:pt>
                <c:pt idx="17">
                  <c:v>1.462</c:v>
                </c:pt>
                <c:pt idx="18">
                  <c:v>1.4628000000000001</c:v>
                </c:pt>
                <c:pt idx="19">
                  <c:v>1.4634</c:v>
                </c:pt>
                <c:pt idx="20">
                  <c:v>1.4637</c:v>
                </c:pt>
                <c:pt idx="21">
                  <c:v>1.4639</c:v>
                </c:pt>
                <c:pt idx="22">
                  <c:v>1.4639</c:v>
                </c:pt>
                <c:pt idx="23">
                  <c:v>1.4641</c:v>
                </c:pt>
                <c:pt idx="24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ser>
          <c:idx val="1"/>
          <c:order val="1"/>
          <c:tx>
            <c:strRef>
              <c:f>steady!$O$2</c:f>
              <c:strCache>
                <c:ptCount val="1"/>
                <c:pt idx="0">
                  <c:v>Unstable conditions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steady!$D$14:$D$27</c:f>
              <c:numCache>
                <c:formatCode>General</c:formatCode>
                <c:ptCount val="14"/>
                <c:pt idx="0">
                  <c:v>1.4477</c:v>
                </c:pt>
                <c:pt idx="1">
                  <c:v>1.4488000000000001</c:v>
                </c:pt>
                <c:pt idx="2">
                  <c:v>1.4499</c:v>
                </c:pt>
                <c:pt idx="3">
                  <c:v>1.4509000000000001</c:v>
                </c:pt>
                <c:pt idx="4">
                  <c:v>1.452</c:v>
                </c:pt>
                <c:pt idx="5">
                  <c:v>1.4572000000000001</c:v>
                </c:pt>
                <c:pt idx="6">
                  <c:v>1.462</c:v>
                </c:pt>
                <c:pt idx="7">
                  <c:v>1.4628000000000001</c:v>
                </c:pt>
                <c:pt idx="8">
                  <c:v>1.4634</c:v>
                </c:pt>
                <c:pt idx="9">
                  <c:v>1.4637</c:v>
                </c:pt>
                <c:pt idx="10">
                  <c:v>1.4639</c:v>
                </c:pt>
                <c:pt idx="11">
                  <c:v>1.4639</c:v>
                </c:pt>
                <c:pt idx="12">
                  <c:v>1.4641</c:v>
                </c:pt>
                <c:pt idx="13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F349-A612-5B2BAC2F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Pressure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'eigenvalues-drdv'!$AE$82:$AE$171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  <c:pt idx="30">
                  <c:v>-0.1182</c:v>
                </c:pt>
                <c:pt idx="31">
                  <c:v>-0.22839999999999999</c:v>
                </c:pt>
                <c:pt idx="32">
                  <c:v>-0.1014</c:v>
                </c:pt>
                <c:pt idx="33">
                  <c:v>-0.1012</c:v>
                </c:pt>
                <c:pt idx="34">
                  <c:v>-0.27</c:v>
                </c:pt>
                <c:pt idx="35">
                  <c:v>-0.31069999999999998</c:v>
                </c:pt>
                <c:pt idx="36">
                  <c:v>-0.11360000000000001</c:v>
                </c:pt>
                <c:pt idx="37">
                  <c:v>-0.27600000000000002</c:v>
                </c:pt>
                <c:pt idx="38">
                  <c:v>-0.25159999999999999</c:v>
                </c:pt>
                <c:pt idx="39">
                  <c:v>-0.34200000000000003</c:v>
                </c:pt>
                <c:pt idx="40">
                  <c:v>-0.42520000000000002</c:v>
                </c:pt>
                <c:pt idx="41">
                  <c:v>-0.15160000000000001</c:v>
                </c:pt>
                <c:pt idx="42">
                  <c:v>-0.33289999999999997</c:v>
                </c:pt>
                <c:pt idx="43">
                  <c:v>-0.39810000000000001</c:v>
                </c:pt>
                <c:pt idx="44">
                  <c:v>-0.15329999999999999</c:v>
                </c:pt>
                <c:pt idx="45">
                  <c:v>-0.25569999999999998</c:v>
                </c:pt>
                <c:pt idx="46">
                  <c:v>-0.52559999999999996</c:v>
                </c:pt>
                <c:pt idx="47">
                  <c:v>-0.186</c:v>
                </c:pt>
                <c:pt idx="48">
                  <c:v>-0.12989999999999999</c:v>
                </c:pt>
                <c:pt idx="49">
                  <c:v>-0.65949999999999998</c:v>
                </c:pt>
                <c:pt idx="50">
                  <c:v>-8.9599999999999999E-2</c:v>
                </c:pt>
                <c:pt idx="51">
                  <c:v>-0.2908</c:v>
                </c:pt>
                <c:pt idx="52">
                  <c:v>-0.69220000000000004</c:v>
                </c:pt>
                <c:pt idx="53">
                  <c:v>-6.3E-2</c:v>
                </c:pt>
                <c:pt idx="54">
                  <c:v>-0.2001</c:v>
                </c:pt>
                <c:pt idx="55">
                  <c:v>-4.8099999999999997E-2</c:v>
                </c:pt>
                <c:pt idx="56">
                  <c:v>-0.73370000000000002</c:v>
                </c:pt>
                <c:pt idx="57">
                  <c:v>-0.70250000000000001</c:v>
                </c:pt>
                <c:pt idx="58">
                  <c:v>-4.3200000000000002E-2</c:v>
                </c:pt>
                <c:pt idx="59">
                  <c:v>-4.58E-2</c:v>
                </c:pt>
                <c:pt idx="60">
                  <c:v>-0.29970000000000002</c:v>
                </c:pt>
                <c:pt idx="61">
                  <c:v>-0.25069999999999998</c:v>
                </c:pt>
                <c:pt idx="62">
                  <c:v>-0.27650000000000002</c:v>
                </c:pt>
                <c:pt idx="63">
                  <c:v>-0.25890000000000002</c:v>
                </c:pt>
                <c:pt idx="64">
                  <c:v>-0.39639999999999997</c:v>
                </c:pt>
                <c:pt idx="65">
                  <c:v>-0.2908</c:v>
                </c:pt>
                <c:pt idx="66">
                  <c:v>-0.46579999999999999</c:v>
                </c:pt>
                <c:pt idx="67">
                  <c:v>-0.15329999999999999</c:v>
                </c:pt>
                <c:pt idx="68">
                  <c:v>-0.15160000000000001</c:v>
                </c:pt>
                <c:pt idx="69">
                  <c:v>-0.49680000000000002</c:v>
                </c:pt>
                <c:pt idx="70">
                  <c:v>-0.57620000000000005</c:v>
                </c:pt>
                <c:pt idx="71">
                  <c:v>-0.25159999999999999</c:v>
                </c:pt>
                <c:pt idx="72">
                  <c:v>-0.27600000000000002</c:v>
                </c:pt>
                <c:pt idx="73">
                  <c:v>-0.60270000000000001</c:v>
                </c:pt>
                <c:pt idx="74">
                  <c:v>-0.34200000000000003</c:v>
                </c:pt>
                <c:pt idx="75">
                  <c:v>-0.2404</c:v>
                </c:pt>
                <c:pt idx="76">
                  <c:v>-0.27</c:v>
                </c:pt>
                <c:pt idx="77">
                  <c:v>-0.1353</c:v>
                </c:pt>
                <c:pt idx="78">
                  <c:v>-0.1182</c:v>
                </c:pt>
                <c:pt idx="79">
                  <c:v>-0.74370000000000003</c:v>
                </c:pt>
                <c:pt idx="80">
                  <c:v>-0.74590000000000001</c:v>
                </c:pt>
                <c:pt idx="81">
                  <c:v>-0.78659999999999997</c:v>
                </c:pt>
                <c:pt idx="82">
                  <c:v>-0.70250000000000001</c:v>
                </c:pt>
                <c:pt idx="83">
                  <c:v>-0.73140000000000005</c:v>
                </c:pt>
                <c:pt idx="84">
                  <c:v>-0.87429999999999997</c:v>
                </c:pt>
                <c:pt idx="85">
                  <c:v>-0.22839999999999999</c:v>
                </c:pt>
                <c:pt idx="86">
                  <c:v>-0.72419999999999995</c:v>
                </c:pt>
                <c:pt idx="87">
                  <c:v>-0.82399999999999995</c:v>
                </c:pt>
                <c:pt idx="88">
                  <c:v>-0.92589999999999995</c:v>
                </c:pt>
                <c:pt idx="89">
                  <c:v>-0.77690000000000003</c:v>
                </c:pt>
              </c:numCache>
            </c:numRef>
          </c:xVal>
          <c:yVal>
            <c:numRef>
              <c:f>'eigenvalues-drdv'!$AF$82:$AF$171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  <c:pt idx="30">
                  <c:v>2.1690999999999998</c:v>
                </c:pt>
                <c:pt idx="31">
                  <c:v>2.0047000000000001</c:v>
                </c:pt>
                <c:pt idx="32">
                  <c:v>1.7839</c:v>
                </c:pt>
                <c:pt idx="33">
                  <c:v>1.6442000000000001</c:v>
                </c:pt>
                <c:pt idx="34">
                  <c:v>2.2770999999999999</c:v>
                </c:pt>
                <c:pt idx="35">
                  <c:v>1.7165999999999999</c:v>
                </c:pt>
                <c:pt idx="36">
                  <c:v>1.5644</c:v>
                </c:pt>
                <c:pt idx="37">
                  <c:v>2.4083999999999999</c:v>
                </c:pt>
                <c:pt idx="38">
                  <c:v>2.4346000000000001</c:v>
                </c:pt>
                <c:pt idx="39">
                  <c:v>2.3900999999999999</c:v>
                </c:pt>
                <c:pt idx="40">
                  <c:v>1.7015</c:v>
                </c:pt>
                <c:pt idx="41">
                  <c:v>2.4980000000000002</c:v>
                </c:pt>
                <c:pt idx="42">
                  <c:v>1.5801000000000001</c:v>
                </c:pt>
                <c:pt idx="43">
                  <c:v>1.635</c:v>
                </c:pt>
                <c:pt idx="44">
                  <c:v>2.5301</c:v>
                </c:pt>
                <c:pt idx="45">
                  <c:v>1.5065999999999999</c:v>
                </c:pt>
                <c:pt idx="46">
                  <c:v>1.7421</c:v>
                </c:pt>
                <c:pt idx="47">
                  <c:v>1.4340999999999999</c:v>
                </c:pt>
                <c:pt idx="48">
                  <c:v>1.3781000000000001</c:v>
                </c:pt>
                <c:pt idx="49">
                  <c:v>1.9371</c:v>
                </c:pt>
                <c:pt idx="50">
                  <c:v>1.3360000000000001</c:v>
                </c:pt>
                <c:pt idx="51">
                  <c:v>2.6269999999999998</c:v>
                </c:pt>
                <c:pt idx="52">
                  <c:v>2.0137</c:v>
                </c:pt>
                <c:pt idx="53">
                  <c:v>1.2996000000000001</c:v>
                </c:pt>
                <c:pt idx="54">
                  <c:v>1.3193999999999999</c:v>
                </c:pt>
                <c:pt idx="55">
                  <c:v>1.2645</c:v>
                </c:pt>
                <c:pt idx="56">
                  <c:v>1.885</c:v>
                </c:pt>
                <c:pt idx="57">
                  <c:v>2.2866</c:v>
                </c:pt>
                <c:pt idx="58">
                  <c:v>1.2303999999999999</c:v>
                </c:pt>
                <c:pt idx="59">
                  <c:v>1.1962999999999999</c:v>
                </c:pt>
                <c:pt idx="60">
                  <c:v>2.9192999999999998</c:v>
                </c:pt>
                <c:pt idx="61">
                  <c:v>3.1892</c:v>
                </c:pt>
                <c:pt idx="62">
                  <c:v>2.8378000000000001</c:v>
                </c:pt>
                <c:pt idx="63">
                  <c:v>3.2763</c:v>
                </c:pt>
                <c:pt idx="64">
                  <c:v>3.0529000000000002</c:v>
                </c:pt>
                <c:pt idx="65">
                  <c:v>2.6269999999999998</c:v>
                </c:pt>
                <c:pt idx="66">
                  <c:v>3.1276999999999999</c:v>
                </c:pt>
                <c:pt idx="67">
                  <c:v>2.5301</c:v>
                </c:pt>
                <c:pt idx="68">
                  <c:v>2.4980000000000002</c:v>
                </c:pt>
                <c:pt idx="69">
                  <c:v>3.2069000000000001</c:v>
                </c:pt>
                <c:pt idx="70">
                  <c:v>3.1735000000000002</c:v>
                </c:pt>
                <c:pt idx="71">
                  <c:v>2.4346000000000001</c:v>
                </c:pt>
                <c:pt idx="72">
                  <c:v>2.4083999999999999</c:v>
                </c:pt>
                <c:pt idx="73">
                  <c:v>3.3235000000000001</c:v>
                </c:pt>
                <c:pt idx="74">
                  <c:v>2.3900999999999999</c:v>
                </c:pt>
                <c:pt idx="75">
                  <c:v>3.7183000000000002</c:v>
                </c:pt>
                <c:pt idx="76">
                  <c:v>2.2770999999999999</c:v>
                </c:pt>
                <c:pt idx="77">
                  <c:v>3.7951000000000001</c:v>
                </c:pt>
                <c:pt idx="78">
                  <c:v>2.1690999999999998</c:v>
                </c:pt>
                <c:pt idx="79">
                  <c:v>3.44</c:v>
                </c:pt>
                <c:pt idx="80">
                  <c:v>3.4971000000000001</c:v>
                </c:pt>
                <c:pt idx="81">
                  <c:v>3.5640000000000001</c:v>
                </c:pt>
                <c:pt idx="82">
                  <c:v>2.2866</c:v>
                </c:pt>
                <c:pt idx="83">
                  <c:v>3.7113</c:v>
                </c:pt>
                <c:pt idx="84">
                  <c:v>2.4733000000000001</c:v>
                </c:pt>
                <c:pt idx="85">
                  <c:v>2.0047000000000001</c:v>
                </c:pt>
                <c:pt idx="86">
                  <c:v>3.7223999999999999</c:v>
                </c:pt>
                <c:pt idx="87">
                  <c:v>2.3906999999999998</c:v>
                </c:pt>
                <c:pt idx="88">
                  <c:v>2.5573000000000001</c:v>
                </c:pt>
                <c:pt idx="89">
                  <c:v>2.3157999999999999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C-6E4D-8E8A-EB9A79B055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'eigenvalues-drdv'!$X$130:$X$261</c:f>
              <c:numCache>
                <c:formatCode>General</c:formatCode>
                <c:ptCount val="132"/>
              </c:numCache>
            </c:numRef>
          </c:xVal>
          <c:yVal>
            <c:numRef>
              <c:f>'eigenvalues-drdv'!$Z$130:$Z$261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EC-6E4D-8E8A-EB9A79B0554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'eigenvalues-drdv'!$W$110:$W$327</c:f>
              <c:numCache>
                <c:formatCode>General</c:formatCode>
                <c:ptCount val="218"/>
                <c:pt idx="0">
                  <c:v>-0.43269999999999997</c:v>
                </c:pt>
                <c:pt idx="1">
                  <c:v>-0.438</c:v>
                </c:pt>
                <c:pt idx="2">
                  <c:v>-0.45390000000000003</c:v>
                </c:pt>
                <c:pt idx="3">
                  <c:v>-0.47949999999999998</c:v>
                </c:pt>
                <c:pt idx="4">
                  <c:v>-0.51359999999999995</c:v>
                </c:pt>
                <c:pt idx="5">
                  <c:v>-0.55559999999999998</c:v>
                </c:pt>
                <c:pt idx="6">
                  <c:v>-0.60370000000000001</c:v>
                </c:pt>
                <c:pt idx="7">
                  <c:v>-0.6099</c:v>
                </c:pt>
                <c:pt idx="8">
                  <c:v>-0.58589999999999998</c:v>
                </c:pt>
                <c:pt idx="9">
                  <c:v>-0.56440000000000001</c:v>
                </c:pt>
                <c:pt idx="10">
                  <c:v>-0.54569999999999996</c:v>
                </c:pt>
                <c:pt idx="11">
                  <c:v>-0.52900000000000003</c:v>
                </c:pt>
                <c:pt idx="12">
                  <c:v>-0.51380000000000003</c:v>
                </c:pt>
                <c:pt idx="13">
                  <c:v>-0.49990000000000001</c:v>
                </c:pt>
                <c:pt idx="14">
                  <c:v>-0.4869</c:v>
                </c:pt>
                <c:pt idx="15">
                  <c:v>-0.47449999999999998</c:v>
                </c:pt>
                <c:pt idx="16">
                  <c:v>-0.4627</c:v>
                </c:pt>
                <c:pt idx="17">
                  <c:v>-0.4511</c:v>
                </c:pt>
                <c:pt idx="18">
                  <c:v>-0.43980000000000002</c:v>
                </c:pt>
                <c:pt idx="19">
                  <c:v>-0.42849999999999999</c:v>
                </c:pt>
                <c:pt idx="20">
                  <c:v>-0.41720000000000002</c:v>
                </c:pt>
                <c:pt idx="21">
                  <c:v>-0.40589999999999998</c:v>
                </c:pt>
                <c:pt idx="22">
                  <c:v>-0.39460000000000001</c:v>
                </c:pt>
                <c:pt idx="23">
                  <c:v>-0.38329999999999997</c:v>
                </c:pt>
                <c:pt idx="24">
                  <c:v>-0.372</c:v>
                </c:pt>
                <c:pt idx="25">
                  <c:v>-0.36070000000000002</c:v>
                </c:pt>
                <c:pt idx="26">
                  <c:v>-0.34960000000000002</c:v>
                </c:pt>
                <c:pt idx="27">
                  <c:v>-0.33860000000000001</c:v>
                </c:pt>
                <c:pt idx="28">
                  <c:v>-0.32790000000000002</c:v>
                </c:pt>
                <c:pt idx="29">
                  <c:v>-0.31740000000000002</c:v>
                </c:pt>
                <c:pt idx="30">
                  <c:v>-0.30719999999999997</c:v>
                </c:pt>
                <c:pt idx="31">
                  <c:v>-0.2974</c:v>
                </c:pt>
                <c:pt idx="32">
                  <c:v>-0.28789999999999999</c:v>
                </c:pt>
                <c:pt idx="33">
                  <c:v>-0.2787</c:v>
                </c:pt>
                <c:pt idx="34">
                  <c:v>-0.26979999999999998</c:v>
                </c:pt>
                <c:pt idx="35">
                  <c:v>-0.2611</c:v>
                </c:pt>
                <c:pt idx="36">
                  <c:v>-0.25280000000000002</c:v>
                </c:pt>
                <c:pt idx="37">
                  <c:v>-0.24460000000000001</c:v>
                </c:pt>
                <c:pt idx="38">
                  <c:v>-0.2366</c:v>
                </c:pt>
                <c:pt idx="39">
                  <c:v>-0.2288</c:v>
                </c:pt>
                <c:pt idx="40">
                  <c:v>-0.22109999999999999</c:v>
                </c:pt>
                <c:pt idx="41">
                  <c:v>-0.21360000000000001</c:v>
                </c:pt>
                <c:pt idx="42">
                  <c:v>-0.20610000000000001</c:v>
                </c:pt>
                <c:pt idx="43">
                  <c:v>-0.1988</c:v>
                </c:pt>
                <c:pt idx="44">
                  <c:v>-0.19170000000000001</c:v>
                </c:pt>
                <c:pt idx="45">
                  <c:v>-0.1847</c:v>
                </c:pt>
                <c:pt idx="46">
                  <c:v>-0.1779</c:v>
                </c:pt>
                <c:pt idx="47">
                  <c:v>-0.17130000000000001</c:v>
                </c:pt>
                <c:pt idx="48">
                  <c:v>-0.16489999999999999</c:v>
                </c:pt>
                <c:pt idx="49">
                  <c:v>-0.15870000000000001</c:v>
                </c:pt>
                <c:pt idx="50">
                  <c:v>-0.15279999999999999</c:v>
                </c:pt>
                <c:pt idx="51">
                  <c:v>-0.14710000000000001</c:v>
                </c:pt>
                <c:pt idx="52">
                  <c:v>-0.14169999999999999</c:v>
                </c:pt>
                <c:pt idx="53">
                  <c:v>-0.13650000000000001</c:v>
                </c:pt>
                <c:pt idx="54">
                  <c:v>-0.13150000000000001</c:v>
                </c:pt>
                <c:pt idx="55">
                  <c:v>-0.12670000000000001</c:v>
                </c:pt>
                <c:pt idx="56">
                  <c:v>-0.1222</c:v>
                </c:pt>
                <c:pt idx="57">
                  <c:v>-0.1179</c:v>
                </c:pt>
                <c:pt idx="58">
                  <c:v>-0.1137</c:v>
                </c:pt>
                <c:pt idx="59">
                  <c:v>-0.10970000000000001</c:v>
                </c:pt>
                <c:pt idx="60">
                  <c:v>-0.10589999999999999</c:v>
                </c:pt>
                <c:pt idx="61">
                  <c:v>-0.1022</c:v>
                </c:pt>
                <c:pt idx="62">
                  <c:v>-9.8599999999999993E-2</c:v>
                </c:pt>
                <c:pt idx="63">
                  <c:v>-9.5200000000000007E-2</c:v>
                </c:pt>
                <c:pt idx="64">
                  <c:v>-9.1899999999999996E-2</c:v>
                </c:pt>
                <c:pt idx="65">
                  <c:v>-8.8700000000000001E-2</c:v>
                </c:pt>
                <c:pt idx="66">
                  <c:v>-8.5699999999999998E-2</c:v>
                </c:pt>
                <c:pt idx="67">
                  <c:v>-8.2799999999999999E-2</c:v>
                </c:pt>
                <c:pt idx="68">
                  <c:v>-7.9899999999999999E-2</c:v>
                </c:pt>
                <c:pt idx="69">
                  <c:v>-7.7299999999999994E-2</c:v>
                </c:pt>
                <c:pt idx="70">
                  <c:v>-7.4700000000000003E-2</c:v>
                </c:pt>
                <c:pt idx="71">
                  <c:v>-7.22E-2</c:v>
                </c:pt>
                <c:pt idx="72">
                  <c:v>-6.9900000000000004E-2</c:v>
                </c:pt>
                <c:pt idx="73">
                  <c:v>-6.7599999999999993E-2</c:v>
                </c:pt>
                <c:pt idx="74">
                  <c:v>-6.5500000000000003E-2</c:v>
                </c:pt>
                <c:pt idx="75">
                  <c:v>-6.3500000000000001E-2</c:v>
                </c:pt>
                <c:pt idx="76">
                  <c:v>-6.1699999999999998E-2</c:v>
                </c:pt>
                <c:pt idx="77">
                  <c:v>-5.9900000000000002E-2</c:v>
                </c:pt>
                <c:pt idx="78">
                  <c:v>-5.8200000000000002E-2</c:v>
                </c:pt>
                <c:pt idx="79">
                  <c:v>-5.67E-2</c:v>
                </c:pt>
                <c:pt idx="80">
                  <c:v>-5.5300000000000002E-2</c:v>
                </c:pt>
                <c:pt idx="81">
                  <c:v>-5.3900000000000003E-2</c:v>
                </c:pt>
                <c:pt idx="82">
                  <c:v>-5.2699999999999997E-2</c:v>
                </c:pt>
                <c:pt idx="83">
                  <c:v>-5.1499999999999997E-2</c:v>
                </c:pt>
                <c:pt idx="84">
                  <c:v>-5.0500000000000003E-2</c:v>
                </c:pt>
                <c:pt idx="85">
                  <c:v>-4.9500000000000002E-2</c:v>
                </c:pt>
                <c:pt idx="86">
                  <c:v>-4.8599999999999997E-2</c:v>
                </c:pt>
                <c:pt idx="87">
                  <c:v>-4.7800000000000002E-2</c:v>
                </c:pt>
                <c:pt idx="88">
                  <c:v>-4.7E-2</c:v>
                </c:pt>
                <c:pt idx="89">
                  <c:v>-4.6399999999999997E-2</c:v>
                </c:pt>
                <c:pt idx="90">
                  <c:v>-4.58E-2</c:v>
                </c:pt>
                <c:pt idx="91">
                  <c:v>-4.5199999999999997E-2</c:v>
                </c:pt>
                <c:pt idx="92">
                  <c:v>-4.4699999999999997E-2</c:v>
                </c:pt>
                <c:pt idx="93">
                  <c:v>-4.4299999999999999E-2</c:v>
                </c:pt>
                <c:pt idx="94">
                  <c:v>-4.3999999999999997E-2</c:v>
                </c:pt>
                <c:pt idx="95">
                  <c:v>-4.3700000000000003E-2</c:v>
                </c:pt>
                <c:pt idx="96">
                  <c:v>-4.3499999999999997E-2</c:v>
                </c:pt>
                <c:pt idx="97">
                  <c:v>-4.3299999999999998E-2</c:v>
                </c:pt>
                <c:pt idx="98">
                  <c:v>-4.3200000000000002E-2</c:v>
                </c:pt>
                <c:pt idx="99">
                  <c:v>-4.3200000000000002E-2</c:v>
                </c:pt>
                <c:pt idx="100">
                  <c:v>-4.3200000000000002E-2</c:v>
                </c:pt>
                <c:pt idx="101">
                  <c:v>-4.3299999999999998E-2</c:v>
                </c:pt>
                <c:pt idx="102">
                  <c:v>-4.3499999999999997E-2</c:v>
                </c:pt>
                <c:pt idx="103">
                  <c:v>-4.3799999999999999E-2</c:v>
                </c:pt>
                <c:pt idx="104">
                  <c:v>-4.4200000000000003E-2</c:v>
                </c:pt>
                <c:pt idx="105">
                  <c:v>-4.4600000000000001E-2</c:v>
                </c:pt>
                <c:pt idx="106">
                  <c:v>-4.5100000000000001E-2</c:v>
                </c:pt>
                <c:pt idx="107">
                  <c:v>-4.5699999999999998E-2</c:v>
                </c:pt>
                <c:pt idx="108">
                  <c:v>-4.6399999999999997E-2</c:v>
                </c:pt>
                <c:pt idx="109">
                  <c:v>-4.7199999999999999E-2</c:v>
                </c:pt>
                <c:pt idx="110">
                  <c:v>-4.8099999999999997E-2</c:v>
                </c:pt>
                <c:pt idx="111">
                  <c:v>-4.9099999999999998E-2</c:v>
                </c:pt>
                <c:pt idx="112">
                  <c:v>-5.0200000000000002E-2</c:v>
                </c:pt>
                <c:pt idx="113">
                  <c:v>-5.1400000000000001E-2</c:v>
                </c:pt>
                <c:pt idx="114">
                  <c:v>-5.2699999999999997E-2</c:v>
                </c:pt>
                <c:pt idx="115">
                  <c:v>-5.4199999999999998E-2</c:v>
                </c:pt>
                <c:pt idx="116">
                  <c:v>-5.57E-2</c:v>
                </c:pt>
                <c:pt idx="117">
                  <c:v>-5.7299999999999997E-2</c:v>
                </c:pt>
                <c:pt idx="118">
                  <c:v>-5.91E-2</c:v>
                </c:pt>
                <c:pt idx="119">
                  <c:v>-6.0999999999999999E-2</c:v>
                </c:pt>
                <c:pt idx="120">
                  <c:v>-6.3E-2</c:v>
                </c:pt>
                <c:pt idx="121">
                  <c:v>-6.5100000000000005E-2</c:v>
                </c:pt>
                <c:pt idx="122">
                  <c:v>-6.7299999999999999E-2</c:v>
                </c:pt>
                <c:pt idx="123">
                  <c:v>-6.9599999999999995E-2</c:v>
                </c:pt>
                <c:pt idx="124">
                  <c:v>-7.2099999999999997E-2</c:v>
                </c:pt>
                <c:pt idx="125">
                  <c:v>-7.4700000000000003E-2</c:v>
                </c:pt>
                <c:pt idx="126">
                  <c:v>-7.7399999999999997E-2</c:v>
                </c:pt>
                <c:pt idx="127">
                  <c:v>-8.0299999999999996E-2</c:v>
                </c:pt>
                <c:pt idx="128">
                  <c:v>-8.3199999999999996E-2</c:v>
                </c:pt>
                <c:pt idx="129">
                  <c:v>-8.6400000000000005E-2</c:v>
                </c:pt>
                <c:pt idx="130">
                  <c:v>-8.9599999999999999E-2</c:v>
                </c:pt>
                <c:pt idx="131">
                  <c:v>-9.2999999999999999E-2</c:v>
                </c:pt>
                <c:pt idx="132">
                  <c:v>-9.6500000000000002E-2</c:v>
                </c:pt>
                <c:pt idx="133">
                  <c:v>-0.10009999999999999</c:v>
                </c:pt>
                <c:pt idx="134">
                  <c:v>-0.10390000000000001</c:v>
                </c:pt>
                <c:pt idx="135">
                  <c:v>-0.1079</c:v>
                </c:pt>
                <c:pt idx="136">
                  <c:v>-0.112</c:v>
                </c:pt>
                <c:pt idx="137">
                  <c:v>-0.1162</c:v>
                </c:pt>
                <c:pt idx="138">
                  <c:v>-0.1206</c:v>
                </c:pt>
                <c:pt idx="139">
                  <c:v>-0.12520000000000001</c:v>
                </c:pt>
                <c:pt idx="140">
                  <c:v>-0.12989999999999999</c:v>
                </c:pt>
                <c:pt idx="141">
                  <c:v>-0.1348</c:v>
                </c:pt>
                <c:pt idx="142">
                  <c:v>-0.1399</c:v>
                </c:pt>
                <c:pt idx="143">
                  <c:v>-0.14510000000000001</c:v>
                </c:pt>
                <c:pt idx="144">
                  <c:v>-0.15049999999999999</c:v>
                </c:pt>
                <c:pt idx="145">
                  <c:v>-0.156</c:v>
                </c:pt>
                <c:pt idx="146">
                  <c:v>-0.16170000000000001</c:v>
                </c:pt>
                <c:pt idx="147">
                  <c:v>-0.16750000000000001</c:v>
                </c:pt>
                <c:pt idx="148">
                  <c:v>-0.17349999999999999</c:v>
                </c:pt>
                <c:pt idx="149">
                  <c:v>-0.1797</c:v>
                </c:pt>
                <c:pt idx="150">
                  <c:v>-0.186</c:v>
                </c:pt>
                <c:pt idx="151">
                  <c:v>-0.19239999999999999</c:v>
                </c:pt>
                <c:pt idx="152">
                  <c:v>-0.19900000000000001</c:v>
                </c:pt>
                <c:pt idx="153">
                  <c:v>-0.20569999999999999</c:v>
                </c:pt>
                <c:pt idx="154">
                  <c:v>-0.21249999999999999</c:v>
                </c:pt>
                <c:pt idx="155">
                  <c:v>-0.2195</c:v>
                </c:pt>
                <c:pt idx="156">
                  <c:v>-0.22650000000000001</c:v>
                </c:pt>
                <c:pt idx="157">
                  <c:v>-0.23369999999999999</c:v>
                </c:pt>
                <c:pt idx="158">
                  <c:v>-0.2409</c:v>
                </c:pt>
                <c:pt idx="159">
                  <c:v>-0.24829999999999999</c:v>
                </c:pt>
                <c:pt idx="160">
                  <c:v>-0.25569999999999998</c:v>
                </c:pt>
                <c:pt idx="161">
                  <c:v>-0.26319999999999999</c:v>
                </c:pt>
                <c:pt idx="162">
                  <c:v>-0.27079999999999999</c:v>
                </c:pt>
                <c:pt idx="163">
                  <c:v>-0.27850000000000003</c:v>
                </c:pt>
                <c:pt idx="164">
                  <c:v>-0.28620000000000001</c:v>
                </c:pt>
                <c:pt idx="165">
                  <c:v>-0.29399999999999998</c:v>
                </c:pt>
                <c:pt idx="166">
                  <c:v>-0.30180000000000001</c:v>
                </c:pt>
                <c:pt idx="167">
                  <c:v>-0.30959999999999999</c:v>
                </c:pt>
                <c:pt idx="168">
                  <c:v>-0.31740000000000002</c:v>
                </c:pt>
                <c:pt idx="169">
                  <c:v>-0.32519999999999999</c:v>
                </c:pt>
                <c:pt idx="170">
                  <c:v>-0.33289999999999997</c:v>
                </c:pt>
                <c:pt idx="171">
                  <c:v>-0.34050000000000002</c:v>
                </c:pt>
                <c:pt idx="172">
                  <c:v>-0.34789999999999999</c:v>
                </c:pt>
                <c:pt idx="173">
                  <c:v>-0.3553</c:v>
                </c:pt>
                <c:pt idx="174">
                  <c:v>-0.3624</c:v>
                </c:pt>
                <c:pt idx="175">
                  <c:v>-0.36919999999999997</c:v>
                </c:pt>
                <c:pt idx="176">
                  <c:v>-0.37580000000000002</c:v>
                </c:pt>
                <c:pt idx="177">
                  <c:v>-0.38200000000000001</c:v>
                </c:pt>
                <c:pt idx="178">
                  <c:v>-0.38779999999999998</c:v>
                </c:pt>
                <c:pt idx="179">
                  <c:v>-0.39319999999999999</c:v>
                </c:pt>
                <c:pt idx="180">
                  <c:v>-0.39810000000000001</c:v>
                </c:pt>
                <c:pt idx="181">
                  <c:v>-0.40239999999999998</c:v>
                </c:pt>
                <c:pt idx="182">
                  <c:v>-0.40629999999999999</c:v>
                </c:pt>
                <c:pt idx="183">
                  <c:v>-0.40949999999999998</c:v>
                </c:pt>
                <c:pt idx="184">
                  <c:v>-0.41220000000000001</c:v>
                </c:pt>
                <c:pt idx="185">
                  <c:v>-0.41439999999999999</c:v>
                </c:pt>
                <c:pt idx="186">
                  <c:v>-0.41620000000000001</c:v>
                </c:pt>
                <c:pt idx="187">
                  <c:v>-0.41789999999999999</c:v>
                </c:pt>
                <c:pt idx="188">
                  <c:v>-0.41959999999999997</c:v>
                </c:pt>
                <c:pt idx="189">
                  <c:v>-0.42199999999999999</c:v>
                </c:pt>
                <c:pt idx="190">
                  <c:v>-0.42520000000000002</c:v>
                </c:pt>
                <c:pt idx="191">
                  <c:v>-0.42980000000000002</c:v>
                </c:pt>
                <c:pt idx="192">
                  <c:v>-0.43559999999999999</c:v>
                </c:pt>
                <c:pt idx="193">
                  <c:v>-0.44259999999999999</c:v>
                </c:pt>
                <c:pt idx="194">
                  <c:v>-0.45079999999999998</c:v>
                </c:pt>
                <c:pt idx="195">
                  <c:v>-0.46</c:v>
                </c:pt>
                <c:pt idx="196">
                  <c:v>-0.4703</c:v>
                </c:pt>
                <c:pt idx="197">
                  <c:v>-0.48180000000000001</c:v>
                </c:pt>
                <c:pt idx="198">
                  <c:v>-0.49459999999999998</c:v>
                </c:pt>
                <c:pt idx="199">
                  <c:v>-0.50890000000000002</c:v>
                </c:pt>
                <c:pt idx="200">
                  <c:v>-0.52559999999999996</c:v>
                </c:pt>
                <c:pt idx="201">
                  <c:v>-0.54659999999999997</c:v>
                </c:pt>
                <c:pt idx="202">
                  <c:v>-0.5766</c:v>
                </c:pt>
                <c:pt idx="203">
                  <c:v>-0.62029999999999996</c:v>
                </c:pt>
                <c:pt idx="204">
                  <c:v>-0.66879999999999995</c:v>
                </c:pt>
                <c:pt idx="205">
                  <c:v>-0.70650000000000002</c:v>
                </c:pt>
                <c:pt idx="206">
                  <c:v>-0.73050000000000004</c:v>
                </c:pt>
                <c:pt idx="207">
                  <c:v>-0.74309999999999998</c:v>
                </c:pt>
                <c:pt idx="208">
                  <c:v>-0.74670000000000003</c:v>
                </c:pt>
                <c:pt idx="209">
                  <c:v>-0.74299999999999999</c:v>
                </c:pt>
                <c:pt idx="210">
                  <c:v>-0.73370000000000002</c:v>
                </c:pt>
              </c:numCache>
            </c:numRef>
          </c:xVal>
          <c:yVal>
            <c:numRef>
              <c:f>'eigenvalues-drdv'!$Y$110:$Y$327</c:f>
              <c:numCache>
                <c:formatCode>General</c:formatCode>
                <c:ptCount val="218"/>
                <c:pt idx="0">
                  <c:v>0</c:v>
                </c:pt>
                <c:pt idx="1">
                  <c:v>1.5900000000000001E-2</c:v>
                </c:pt>
                <c:pt idx="2">
                  <c:v>3.4200000000000001E-2</c:v>
                </c:pt>
                <c:pt idx="3">
                  <c:v>5.7700000000000001E-2</c:v>
                </c:pt>
                <c:pt idx="4">
                  <c:v>8.9200000000000002E-2</c:v>
                </c:pt>
                <c:pt idx="5">
                  <c:v>0.13289999999999999</c:v>
                </c:pt>
                <c:pt idx="6">
                  <c:v>0.20169999999999999</c:v>
                </c:pt>
                <c:pt idx="7">
                  <c:v>0.30470000000000003</c:v>
                </c:pt>
                <c:pt idx="8">
                  <c:v>0.37359999999999999</c:v>
                </c:pt>
                <c:pt idx="9">
                  <c:v>0.4254</c:v>
                </c:pt>
                <c:pt idx="10">
                  <c:v>0.46899999999999997</c:v>
                </c:pt>
                <c:pt idx="11">
                  <c:v>0.50760000000000005</c:v>
                </c:pt>
                <c:pt idx="12">
                  <c:v>0.54259999999999997</c:v>
                </c:pt>
                <c:pt idx="13">
                  <c:v>0.57479999999999998</c:v>
                </c:pt>
                <c:pt idx="14">
                  <c:v>0.60470000000000002</c:v>
                </c:pt>
                <c:pt idx="15">
                  <c:v>0.63270000000000004</c:v>
                </c:pt>
                <c:pt idx="16">
                  <c:v>0.65910000000000002</c:v>
                </c:pt>
                <c:pt idx="17">
                  <c:v>0.68389999999999995</c:v>
                </c:pt>
                <c:pt idx="18">
                  <c:v>0.70720000000000005</c:v>
                </c:pt>
                <c:pt idx="19">
                  <c:v>0.72919999999999996</c:v>
                </c:pt>
                <c:pt idx="20">
                  <c:v>0.74990000000000001</c:v>
                </c:pt>
                <c:pt idx="21">
                  <c:v>0.76929999999999998</c:v>
                </c:pt>
                <c:pt idx="22">
                  <c:v>0.78739999999999999</c:v>
                </c:pt>
                <c:pt idx="23">
                  <c:v>0.8044</c:v>
                </c:pt>
                <c:pt idx="24">
                  <c:v>0.82030000000000003</c:v>
                </c:pt>
                <c:pt idx="25">
                  <c:v>0.83520000000000005</c:v>
                </c:pt>
                <c:pt idx="26">
                  <c:v>0.84899999999999998</c:v>
                </c:pt>
                <c:pt idx="27">
                  <c:v>0.86199999999999999</c:v>
                </c:pt>
                <c:pt idx="28">
                  <c:v>0.87409999999999999</c:v>
                </c:pt>
                <c:pt idx="29">
                  <c:v>0.88539999999999996</c:v>
                </c:pt>
                <c:pt idx="30">
                  <c:v>0.89600000000000002</c:v>
                </c:pt>
                <c:pt idx="31">
                  <c:v>0.90590000000000004</c:v>
                </c:pt>
                <c:pt idx="32">
                  <c:v>0.91520000000000001</c:v>
                </c:pt>
                <c:pt idx="33">
                  <c:v>0.92390000000000005</c:v>
                </c:pt>
                <c:pt idx="34">
                  <c:v>0.93210000000000004</c:v>
                </c:pt>
                <c:pt idx="35">
                  <c:v>0.93969999999999998</c:v>
                </c:pt>
                <c:pt idx="36">
                  <c:v>0.94689999999999996</c:v>
                </c:pt>
                <c:pt idx="37">
                  <c:v>0.95369999999999999</c:v>
                </c:pt>
                <c:pt idx="38">
                  <c:v>0.96009999999999995</c:v>
                </c:pt>
                <c:pt idx="39">
                  <c:v>0.96619999999999995</c:v>
                </c:pt>
                <c:pt idx="40">
                  <c:v>0.97209999999999996</c:v>
                </c:pt>
                <c:pt idx="41">
                  <c:v>0.97770000000000001</c:v>
                </c:pt>
                <c:pt idx="42">
                  <c:v>0.98319999999999996</c:v>
                </c:pt>
                <c:pt idx="43">
                  <c:v>0.98860000000000003</c:v>
                </c:pt>
                <c:pt idx="44">
                  <c:v>0.99399999999999999</c:v>
                </c:pt>
                <c:pt idx="45">
                  <c:v>0.99929999999999997</c:v>
                </c:pt>
                <c:pt idx="46">
                  <c:v>1.0044999999999999</c:v>
                </c:pt>
                <c:pt idx="47">
                  <c:v>1.0098</c:v>
                </c:pt>
                <c:pt idx="48">
                  <c:v>1.0150999999999999</c:v>
                </c:pt>
                <c:pt idx="49">
                  <c:v>1.0204</c:v>
                </c:pt>
                <c:pt idx="50">
                  <c:v>1.0256000000000001</c:v>
                </c:pt>
                <c:pt idx="51">
                  <c:v>1.0307999999999999</c:v>
                </c:pt>
                <c:pt idx="52">
                  <c:v>1.036</c:v>
                </c:pt>
                <c:pt idx="53">
                  <c:v>1.0411999999999999</c:v>
                </c:pt>
                <c:pt idx="54">
                  <c:v>1.0463</c:v>
                </c:pt>
                <c:pt idx="55">
                  <c:v>1.0512999999999999</c:v>
                </c:pt>
                <c:pt idx="56">
                  <c:v>1.0563</c:v>
                </c:pt>
                <c:pt idx="57">
                  <c:v>1.0610999999999999</c:v>
                </c:pt>
                <c:pt idx="58">
                  <c:v>1.0659000000000001</c:v>
                </c:pt>
                <c:pt idx="59">
                  <c:v>1.0707</c:v>
                </c:pt>
                <c:pt idx="60">
                  <c:v>1.0752999999999999</c:v>
                </c:pt>
                <c:pt idx="61">
                  <c:v>1.0799000000000001</c:v>
                </c:pt>
                <c:pt idx="62">
                  <c:v>1.0845</c:v>
                </c:pt>
                <c:pt idx="63">
                  <c:v>1.0889</c:v>
                </c:pt>
                <c:pt idx="64">
                  <c:v>1.0933999999999999</c:v>
                </c:pt>
                <c:pt idx="65">
                  <c:v>1.0976999999999999</c:v>
                </c:pt>
                <c:pt idx="66">
                  <c:v>1.1021000000000001</c:v>
                </c:pt>
                <c:pt idx="67">
                  <c:v>1.1064000000000001</c:v>
                </c:pt>
                <c:pt idx="68">
                  <c:v>1.1107</c:v>
                </c:pt>
                <c:pt idx="69">
                  <c:v>1.1149</c:v>
                </c:pt>
                <c:pt idx="70">
                  <c:v>1.1191</c:v>
                </c:pt>
                <c:pt idx="71">
                  <c:v>1.1233</c:v>
                </c:pt>
                <c:pt idx="72">
                  <c:v>1.1274999999999999</c:v>
                </c:pt>
                <c:pt idx="73">
                  <c:v>1.1315999999999999</c:v>
                </c:pt>
                <c:pt idx="74">
                  <c:v>1.1356999999999999</c:v>
                </c:pt>
                <c:pt idx="75">
                  <c:v>1.1397999999999999</c:v>
                </c:pt>
                <c:pt idx="76">
                  <c:v>1.1437999999999999</c:v>
                </c:pt>
                <c:pt idx="77">
                  <c:v>1.1478999999999999</c:v>
                </c:pt>
                <c:pt idx="78">
                  <c:v>1.1517999999999999</c:v>
                </c:pt>
                <c:pt idx="79">
                  <c:v>1.1557999999999999</c:v>
                </c:pt>
                <c:pt idx="80">
                  <c:v>1.1597</c:v>
                </c:pt>
                <c:pt idx="81">
                  <c:v>1.1635</c:v>
                </c:pt>
                <c:pt idx="82">
                  <c:v>1.1673</c:v>
                </c:pt>
                <c:pt idx="83">
                  <c:v>1.1711</c:v>
                </c:pt>
                <c:pt idx="84">
                  <c:v>1.1748000000000001</c:v>
                </c:pt>
                <c:pt idx="85">
                  <c:v>1.1785000000000001</c:v>
                </c:pt>
                <c:pt idx="86">
                  <c:v>1.1820999999999999</c:v>
                </c:pt>
                <c:pt idx="87">
                  <c:v>1.1857</c:v>
                </c:pt>
                <c:pt idx="88">
                  <c:v>1.1893</c:v>
                </c:pt>
                <c:pt idx="89">
                  <c:v>1.1928000000000001</c:v>
                </c:pt>
                <c:pt idx="90">
                  <c:v>1.1962999999999999</c:v>
                </c:pt>
                <c:pt idx="91">
                  <c:v>1.1998</c:v>
                </c:pt>
                <c:pt idx="92">
                  <c:v>1.2032</c:v>
                </c:pt>
                <c:pt idx="93">
                  <c:v>1.2067000000000001</c:v>
                </c:pt>
                <c:pt idx="94">
                  <c:v>1.2101</c:v>
                </c:pt>
                <c:pt idx="95">
                  <c:v>1.2135</c:v>
                </c:pt>
                <c:pt idx="96">
                  <c:v>1.2169000000000001</c:v>
                </c:pt>
                <c:pt idx="97">
                  <c:v>1.2202</c:v>
                </c:pt>
                <c:pt idx="98">
                  <c:v>1.2236</c:v>
                </c:pt>
                <c:pt idx="99">
                  <c:v>1.2270000000000001</c:v>
                </c:pt>
                <c:pt idx="100">
                  <c:v>1.2303999999999999</c:v>
                </c:pt>
                <c:pt idx="101">
                  <c:v>1.2337</c:v>
                </c:pt>
                <c:pt idx="102">
                  <c:v>1.2371000000000001</c:v>
                </c:pt>
                <c:pt idx="103">
                  <c:v>1.2404999999999999</c:v>
                </c:pt>
                <c:pt idx="104">
                  <c:v>1.2439</c:v>
                </c:pt>
                <c:pt idx="105">
                  <c:v>1.2473000000000001</c:v>
                </c:pt>
                <c:pt idx="106">
                  <c:v>1.2506999999999999</c:v>
                </c:pt>
                <c:pt idx="107">
                  <c:v>1.2542</c:v>
                </c:pt>
                <c:pt idx="108">
                  <c:v>1.2576000000000001</c:v>
                </c:pt>
                <c:pt idx="109">
                  <c:v>1.2611000000000001</c:v>
                </c:pt>
                <c:pt idx="110">
                  <c:v>1.2645</c:v>
                </c:pt>
                <c:pt idx="111">
                  <c:v>1.268</c:v>
                </c:pt>
                <c:pt idx="112">
                  <c:v>1.2715000000000001</c:v>
                </c:pt>
                <c:pt idx="113">
                  <c:v>1.2748999999999999</c:v>
                </c:pt>
                <c:pt idx="114">
                  <c:v>1.2784</c:v>
                </c:pt>
                <c:pt idx="115">
                  <c:v>1.2819</c:v>
                </c:pt>
                <c:pt idx="116">
                  <c:v>1.2854000000000001</c:v>
                </c:pt>
                <c:pt idx="117">
                  <c:v>1.2889999999999999</c:v>
                </c:pt>
                <c:pt idx="118">
                  <c:v>1.2925</c:v>
                </c:pt>
                <c:pt idx="119">
                  <c:v>1.296</c:v>
                </c:pt>
                <c:pt idx="120">
                  <c:v>1.2996000000000001</c:v>
                </c:pt>
                <c:pt idx="121">
                  <c:v>1.3030999999999999</c:v>
                </c:pt>
                <c:pt idx="122">
                  <c:v>1.3067</c:v>
                </c:pt>
                <c:pt idx="123">
                  <c:v>1.3103</c:v>
                </c:pt>
                <c:pt idx="124">
                  <c:v>1.3138000000000001</c:v>
                </c:pt>
                <c:pt idx="125">
                  <c:v>1.3174999999999999</c:v>
                </c:pt>
                <c:pt idx="126">
                  <c:v>1.3210999999999999</c:v>
                </c:pt>
                <c:pt idx="127">
                  <c:v>1.3248</c:v>
                </c:pt>
                <c:pt idx="128">
                  <c:v>1.3285</c:v>
                </c:pt>
                <c:pt idx="129">
                  <c:v>1.3322000000000001</c:v>
                </c:pt>
                <c:pt idx="130">
                  <c:v>1.3360000000000001</c:v>
                </c:pt>
                <c:pt idx="131">
                  <c:v>1.3399000000000001</c:v>
                </c:pt>
                <c:pt idx="132">
                  <c:v>1.3438000000000001</c:v>
                </c:pt>
                <c:pt idx="133">
                  <c:v>1.3476999999999999</c:v>
                </c:pt>
                <c:pt idx="134">
                  <c:v>1.3517999999999999</c:v>
                </c:pt>
                <c:pt idx="135">
                  <c:v>1.3559000000000001</c:v>
                </c:pt>
                <c:pt idx="136">
                  <c:v>1.3601000000000001</c:v>
                </c:pt>
                <c:pt idx="137">
                  <c:v>1.3644000000000001</c:v>
                </c:pt>
                <c:pt idx="138">
                  <c:v>1.3689</c:v>
                </c:pt>
                <c:pt idx="139">
                  <c:v>1.3734</c:v>
                </c:pt>
                <c:pt idx="140">
                  <c:v>1.3781000000000001</c:v>
                </c:pt>
                <c:pt idx="141">
                  <c:v>1.3829</c:v>
                </c:pt>
                <c:pt idx="142">
                  <c:v>1.3878999999999999</c:v>
                </c:pt>
                <c:pt idx="143">
                  <c:v>1.393</c:v>
                </c:pt>
                <c:pt idx="144">
                  <c:v>1.3984000000000001</c:v>
                </c:pt>
                <c:pt idx="145">
                  <c:v>1.4038999999999999</c:v>
                </c:pt>
                <c:pt idx="146">
                  <c:v>1.4095</c:v>
                </c:pt>
                <c:pt idx="147">
                  <c:v>1.4154</c:v>
                </c:pt>
                <c:pt idx="148">
                  <c:v>1.4214</c:v>
                </c:pt>
                <c:pt idx="149">
                  <c:v>1.4277</c:v>
                </c:pt>
                <c:pt idx="150">
                  <c:v>1.4340999999999999</c:v>
                </c:pt>
                <c:pt idx="151">
                  <c:v>1.4407000000000001</c:v>
                </c:pt>
                <c:pt idx="152">
                  <c:v>1.4475</c:v>
                </c:pt>
                <c:pt idx="153">
                  <c:v>1.4544999999999999</c:v>
                </c:pt>
                <c:pt idx="154">
                  <c:v>1.4616</c:v>
                </c:pt>
                <c:pt idx="155">
                  <c:v>1.4689000000000001</c:v>
                </c:pt>
                <c:pt idx="156">
                  <c:v>1.4762</c:v>
                </c:pt>
                <c:pt idx="157">
                  <c:v>1.4837</c:v>
                </c:pt>
                <c:pt idx="158">
                  <c:v>1.4913000000000001</c:v>
                </c:pt>
                <c:pt idx="159">
                  <c:v>1.4990000000000001</c:v>
                </c:pt>
                <c:pt idx="160">
                  <c:v>1.5065999999999999</c:v>
                </c:pt>
                <c:pt idx="161">
                  <c:v>1.5143</c:v>
                </c:pt>
                <c:pt idx="162">
                  <c:v>1.522</c:v>
                </c:pt>
                <c:pt idx="163">
                  <c:v>1.5297000000000001</c:v>
                </c:pt>
                <c:pt idx="164">
                  <c:v>1.5373000000000001</c:v>
                </c:pt>
                <c:pt idx="165">
                  <c:v>1.5448</c:v>
                </c:pt>
                <c:pt idx="166">
                  <c:v>1.5522</c:v>
                </c:pt>
                <c:pt idx="167">
                  <c:v>1.5593999999999999</c:v>
                </c:pt>
                <c:pt idx="168">
                  <c:v>1.5665</c:v>
                </c:pt>
                <c:pt idx="169">
                  <c:v>1.5733999999999999</c:v>
                </c:pt>
                <c:pt idx="170">
                  <c:v>1.5801000000000001</c:v>
                </c:pt>
                <c:pt idx="171">
                  <c:v>1.5866</c:v>
                </c:pt>
                <c:pt idx="172">
                  <c:v>1.5929</c:v>
                </c:pt>
                <c:pt idx="173">
                  <c:v>1.5989</c:v>
                </c:pt>
                <c:pt idx="174">
                  <c:v>1.6046</c:v>
                </c:pt>
                <c:pt idx="175">
                  <c:v>1.6102000000000001</c:v>
                </c:pt>
                <c:pt idx="176">
                  <c:v>1.6154999999999999</c:v>
                </c:pt>
                <c:pt idx="177">
                  <c:v>1.6206</c:v>
                </c:pt>
                <c:pt idx="178">
                  <c:v>1.6254999999999999</c:v>
                </c:pt>
                <c:pt idx="179">
                  <c:v>1.6303000000000001</c:v>
                </c:pt>
                <c:pt idx="180">
                  <c:v>1.635</c:v>
                </c:pt>
                <c:pt idx="181">
                  <c:v>1.6396999999999999</c:v>
                </c:pt>
                <c:pt idx="182">
                  <c:v>1.6445000000000001</c:v>
                </c:pt>
                <c:pt idx="183">
                  <c:v>1.6495</c:v>
                </c:pt>
                <c:pt idx="184">
                  <c:v>1.6548</c:v>
                </c:pt>
                <c:pt idx="185">
                  <c:v>1.6606000000000001</c:v>
                </c:pt>
                <c:pt idx="186">
                  <c:v>1.6671</c:v>
                </c:pt>
                <c:pt idx="187">
                  <c:v>1.6742999999999999</c:v>
                </c:pt>
                <c:pt idx="188">
                  <c:v>1.6826000000000001</c:v>
                </c:pt>
                <c:pt idx="189">
                  <c:v>1.6917</c:v>
                </c:pt>
                <c:pt idx="190">
                  <c:v>1.7015</c:v>
                </c:pt>
                <c:pt idx="191">
                  <c:v>1.7114</c:v>
                </c:pt>
                <c:pt idx="192">
                  <c:v>1.7211000000000001</c:v>
                </c:pt>
                <c:pt idx="193">
                  <c:v>1.7301</c:v>
                </c:pt>
                <c:pt idx="194">
                  <c:v>1.7381</c:v>
                </c:pt>
                <c:pt idx="195">
                  <c:v>1.7447999999999999</c:v>
                </c:pt>
                <c:pt idx="196">
                  <c:v>1.7498</c:v>
                </c:pt>
                <c:pt idx="197">
                  <c:v>1.7527999999999999</c:v>
                </c:pt>
                <c:pt idx="198">
                  <c:v>1.7529999999999999</c:v>
                </c:pt>
                <c:pt idx="199">
                  <c:v>1.7497</c:v>
                </c:pt>
                <c:pt idx="200">
                  <c:v>1.7421</c:v>
                </c:pt>
                <c:pt idx="201">
                  <c:v>1.7295</c:v>
                </c:pt>
                <c:pt idx="202">
                  <c:v>1.7134</c:v>
                </c:pt>
                <c:pt idx="203">
                  <c:v>1.7029000000000001</c:v>
                </c:pt>
                <c:pt idx="204">
                  <c:v>1.7114</c:v>
                </c:pt>
                <c:pt idx="205">
                  <c:v>1.7356</c:v>
                </c:pt>
                <c:pt idx="206">
                  <c:v>1.7657</c:v>
                </c:pt>
                <c:pt idx="207">
                  <c:v>1.7970999999999999</c:v>
                </c:pt>
                <c:pt idx="208">
                  <c:v>1.8281000000000001</c:v>
                </c:pt>
                <c:pt idx="209">
                  <c:v>1.8576999999999999</c:v>
                </c:pt>
                <c:pt idx="210">
                  <c:v>1.885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2EC-6E4D-8E8A-EB9A79B0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84208"/>
        <c:axId val="2065985840"/>
      </c:scatterChart>
      <c:valAx>
        <c:axId val="2065984208"/>
        <c:scaling>
          <c:orientation val="minMax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5840"/>
        <c:crosses val="autoZero"/>
        <c:crossBetween val="midCat"/>
        <c:majorUnit val="0.4"/>
      </c:valAx>
      <c:valAx>
        <c:axId val="20659858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842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8646-A295-B05FBA87BFD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A-8646-A295-B05FBA87BF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A-8646-A295-B05FBA87BFD2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A-8646-A295-B05FBA87BFD2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A-8646-A295-B05FBA87BFD2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L. He 1997 JPP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Sheet2!$C$23:$C$28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Sheet2!$D$23:$D$28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0.67</c:v>
                </c:pt>
                <c:pt idx="2">
                  <c:v>0.78</c:v>
                </c:pt>
                <c:pt idx="3">
                  <c:v>0.5</c:v>
                </c:pt>
                <c:pt idx="4">
                  <c:v>0.6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A-8646-A295-B05FBA87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1942-8C15-65969EED15C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0-1942-8C15-65969EED15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0-1942-8C15-65969EED15C3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0-1942-8C15-65969EED15C3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0-1942-8C15-65969EED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2"/>
          <c:order val="0"/>
          <c:spPr>
            <a:ln>
              <a:solidFill>
                <a:schemeClr val="tx1"/>
              </a:solidFill>
            </a:ln>
          </c:spP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C2-5D46-A0C7-D4DFF7203F4F}"/>
            </c:ext>
          </c:extLst>
        </c:ser>
        <c:ser>
          <c:idx val="3"/>
          <c:order val="1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>
              <a:noFill/>
            </a:ln>
          </c:spP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C2-5D46-A0C7-D4DFF7203F4F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2-5D46-A0C7-D4DFF7203F4F}"/>
            </c:ext>
          </c:extLst>
        </c:ser>
        <c:ser>
          <c:idx val="1"/>
          <c:order val="3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2-5D46-A0C7-D4DFF720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steady!$U$1:$U$14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0.9661305829909973</c:v>
                </c:pt>
                <c:pt idx="8">
                  <c:v>0.94698889957171573</c:v>
                </c:pt>
              </c:numCache>
            </c:numRef>
          </c:xVal>
          <c:yVal>
            <c:numRef>
              <c:f>steady!$S$1:$S$14</c:f>
              <c:numCache>
                <c:formatCode>General</c:formatCode>
                <c:ptCount val="1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1.462</c:v>
                </c:pt>
                <c:pt idx="8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B740-840E-439A68ECE4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steady!$U$6</c:f>
              <c:numCache>
                <c:formatCode>General</c:formatCode>
                <c:ptCount val="1"/>
                <c:pt idx="0">
                  <c:v>0.98662704309063887</c:v>
                </c:pt>
              </c:numCache>
            </c:numRef>
          </c:xVal>
          <c:yVal>
            <c:numRef>
              <c:f>steady!$S$6</c:f>
              <c:numCache>
                <c:formatCode>General</c:formatCode>
                <c:ptCount val="1"/>
                <c:pt idx="0">
                  <c:v>1.4404999999999999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B740-840E-439A68EC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Pressure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steady!$U$1:$U$9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0.9661305829909973</c:v>
                </c:pt>
                <c:pt idx="8">
                  <c:v>0.94698889957171573</c:v>
                </c:pt>
              </c:numCache>
            </c:numRef>
          </c:xVal>
          <c:yVal>
            <c:numRef>
              <c:f>steady!$T$1:$T$9</c:f>
              <c:numCache>
                <c:formatCode>General</c:formatCode>
                <c:ptCount val="9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0.82130000000000003</c:v>
                </c:pt>
                <c:pt idx="8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C-4F46-9A33-CDC1499C852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steady!$U$6</c:f>
              <c:numCache>
                <c:formatCode>General</c:formatCode>
                <c:ptCount val="1"/>
                <c:pt idx="0">
                  <c:v>0.98662704309063887</c:v>
                </c:pt>
              </c:numCache>
            </c:numRef>
          </c:xVal>
          <c:yVal>
            <c:numRef>
              <c:f>steady!$T$6</c:f>
              <c:numCache>
                <c:formatCode>General</c:formatCode>
                <c:ptCount val="1"/>
                <c:pt idx="0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C-4F46-9A33-CDC1499C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4254155730534"/>
          <c:y val="2.9165352697534536E-2"/>
          <c:w val="0.79618893992417616"/>
          <c:h val="0.84838582677165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1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2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0"/>
            <c:marker>
              <c:symbol val="square"/>
              <c:size val="10"/>
              <c:spPr>
                <a:solidFill>
                  <a:srgbClr val="FF0000">
                    <a:alpha val="80000"/>
                  </a:srgb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24-8347-9C06-1446843FA11D}"/>
              </c:ext>
            </c:extLst>
          </c:dPt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3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4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5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6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7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8"/>
          <c:tx>
            <c:strRef>
              <c:f>'eigenvalues-drdv'!$AM$1:$AN$1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9"/>
          <c:tx>
            <c:strRef>
              <c:f>'eigenvalues-drdv'!$AO$1:$AP$1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0"/>
          <c:tx>
            <c:strRef>
              <c:f>'eigenvalues-drdv'!$AQ$1:$AR$1</c:f>
              <c:strCache>
                <c:ptCount val="1"/>
                <c:pt idx="0">
                  <c:v>full annulus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ser>
          <c:idx val="11"/>
          <c:order val="11"/>
          <c:tx>
            <c:strRef>
              <c:f>'eigenvalues-drdv'!$AZ$1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'eigenvalues-drdv'!$BB$1:$BB$10</c:f>
              <c:numCache>
                <c:formatCode>General</c:formatCode>
                <c:ptCount val="10"/>
                <c:pt idx="0">
                  <c:v>-0.15582412729700401</c:v>
                </c:pt>
                <c:pt idx="1">
                  <c:v>-0.102694462553665</c:v>
                </c:pt>
                <c:pt idx="2">
                  <c:v>-5.9523809523599996E-4</c:v>
                </c:pt>
                <c:pt idx="3">
                  <c:v>-5.9523809523700003E-4</c:v>
                </c:pt>
                <c:pt idx="4">
                  <c:v>-5.9523809523799999E-4</c:v>
                </c:pt>
                <c:pt idx="5">
                  <c:v>-0.46689148087055798</c:v>
                </c:pt>
                <c:pt idx="6">
                  <c:v>-1.0751501445932701</c:v>
                </c:pt>
                <c:pt idx="7">
                  <c:v>-0.70501214873172802</c:v>
                </c:pt>
                <c:pt idx="8">
                  <c:v>-1.0071287734080501</c:v>
                </c:pt>
                <c:pt idx="9">
                  <c:v>-0.25588511095820898</c:v>
                </c:pt>
              </c:numCache>
            </c:numRef>
          </c:xVal>
          <c:yVal>
            <c:numRef>
              <c:f>'eigenvalues-drdv'!$BC$1:$BC$10</c:f>
              <c:numCache>
                <c:formatCode>General</c:formatCode>
                <c:ptCount val="10"/>
                <c:pt idx="0">
                  <c:v>0.87285140261570804</c:v>
                </c:pt>
                <c:pt idx="1">
                  <c:v>1.576174163352791</c:v>
                </c:pt>
                <c:pt idx="2">
                  <c:v>9.9920072216264089E-16</c:v>
                </c:pt>
                <c:pt idx="3">
                  <c:v>0</c:v>
                </c:pt>
                <c:pt idx="4">
                  <c:v>0</c:v>
                </c:pt>
                <c:pt idx="5">
                  <c:v>-3.5993430458347575E-13</c:v>
                </c:pt>
                <c:pt idx="6">
                  <c:v>1.2745649212521721</c:v>
                </c:pt>
                <c:pt idx="7">
                  <c:v>2.0411183936519599</c:v>
                </c:pt>
                <c:pt idx="8">
                  <c:v>5.0079940194791561E-12</c:v>
                </c:pt>
                <c:pt idx="9">
                  <c:v>2.4254275932637297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0-3147-9A2F-6ADE477A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Imagenary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956474190726163"/>
          <c:y val="4.2228288914018842E-2"/>
          <c:w val="0.25043530744444203"/>
          <c:h val="0.6317221994388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221472550846"/>
          <c:y val="2.9165352697534536E-2"/>
          <c:w val="0.81089926293239301"/>
          <c:h val="0.859675044246215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2"/>
          <c:order val="2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D4B-81AB-2DB3A409FA5C}"/>
            </c:ext>
          </c:extLst>
        </c:ser>
        <c:ser>
          <c:idx val="9"/>
          <c:order val="3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4286413327354595"/>
          <c:y val="4.7036379833125176E-2"/>
          <c:w val="0.18615277718494047"/>
          <c:h val="0.293195890597296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151939340916"/>
          <c:y val="2.954286964129484E-2"/>
          <c:w val="0.81431375765529312"/>
          <c:h val="0.852730570137066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3741-9BEB-F34CC6B0385F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1-3741-9BEB-F34CC6B0385F}"/>
            </c:ext>
          </c:extLst>
        </c:ser>
        <c:ser>
          <c:idx val="9"/>
          <c:order val="2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1-3741-9BEB-F34CC6B0385F}"/>
            </c:ext>
          </c:extLst>
        </c:ser>
        <c:ser>
          <c:idx val="0"/>
          <c:order val="3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1-3741-9BEB-F34CC6B0385F}"/>
            </c:ext>
          </c:extLst>
        </c:ser>
        <c:ser>
          <c:idx val="4"/>
          <c:order val="4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1-3741-9BEB-F34CC6B0385F}"/>
            </c:ext>
          </c:extLst>
        </c:ser>
        <c:ser>
          <c:idx val="1"/>
          <c:order val="5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B-4749-AC28-10D17A97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906787693205013"/>
          <c:y val="6.3240011665208512E-2"/>
          <c:w val="0.19200835752909065"/>
          <c:h val="0.369145939136525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1815427381267E-2"/>
          <c:y val="2.916535557786935E-2"/>
          <c:w val="0.71522273866818953"/>
          <c:h val="0.92437208161405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'eigenvalues-drdv'!$BN$1</c:f>
              <c:strCache>
                <c:ptCount val="1"/>
                <c:pt idx="0">
                  <c:v>ND=0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6"/>
            <c:spPr>
              <a:solidFill>
                <a:srgbClr val="00B05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3-6142-B45A-FC4C4BB86FFD}"/>
            </c:ext>
          </c:extLst>
        </c:ser>
        <c:ser>
          <c:idx val="1"/>
          <c:order val="1"/>
          <c:tx>
            <c:strRef>
              <c:f>'eigenvalues-drdv'!$BP$1</c:f>
              <c:strCache>
                <c:ptCount val="1"/>
                <c:pt idx="0">
                  <c:v>ND=1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'eigenvalues-drdv'!$BP$2:$BP$91</c:f>
              <c:numCache>
                <c:formatCode>General</c:formatCode>
                <c:ptCount val="90"/>
                <c:pt idx="0">
                  <c:v>-0.54569999999999996</c:v>
                </c:pt>
                <c:pt idx="1">
                  <c:v>-0.31069999999999998</c:v>
                </c:pt>
                <c:pt idx="2">
                  <c:v>-0.91180000000000005</c:v>
                </c:pt>
                <c:pt idx="15">
                  <c:v>-0.65949999999999998</c:v>
                </c:pt>
                <c:pt idx="16">
                  <c:v>-0.94189999999999996</c:v>
                </c:pt>
                <c:pt idx="17">
                  <c:v>-0.15160000000000001</c:v>
                </c:pt>
                <c:pt idx="18">
                  <c:v>-1.1625000000000001</c:v>
                </c:pt>
                <c:pt idx="19">
                  <c:v>-8.8599999999999998E-2</c:v>
                </c:pt>
                <c:pt idx="20">
                  <c:v>-0.87970000000000004</c:v>
                </c:pt>
                <c:pt idx="21">
                  <c:v>-1.6195999999999999</c:v>
                </c:pt>
                <c:pt idx="22">
                  <c:v>-1.0599000000000001</c:v>
                </c:pt>
                <c:pt idx="23">
                  <c:v>-1.4367000000000001</c:v>
                </c:pt>
                <c:pt idx="24">
                  <c:v>-0.73670000000000002</c:v>
                </c:pt>
                <c:pt idx="25">
                  <c:v>-2.0931999999999999</c:v>
                </c:pt>
                <c:pt idx="26">
                  <c:v>-0.25069999999999998</c:v>
                </c:pt>
                <c:pt idx="27">
                  <c:v>-0.2001</c:v>
                </c:pt>
                <c:pt idx="28">
                  <c:v>-1.9231</c:v>
                </c:pt>
                <c:pt idx="29">
                  <c:v>-2.4399000000000002</c:v>
                </c:pt>
                <c:pt idx="30">
                  <c:v>-0.31069999999999998</c:v>
                </c:pt>
                <c:pt idx="31">
                  <c:v>-0.15160000000000001</c:v>
                </c:pt>
                <c:pt idx="32">
                  <c:v>-0.65949999999999998</c:v>
                </c:pt>
                <c:pt idx="33">
                  <c:v>-0.87970000000000004</c:v>
                </c:pt>
                <c:pt idx="34">
                  <c:v>-0.91180000000000005</c:v>
                </c:pt>
                <c:pt idx="35">
                  <c:v>-0.25069999999999998</c:v>
                </c:pt>
                <c:pt idx="36">
                  <c:v>-0.54569999999999996</c:v>
                </c:pt>
                <c:pt idx="37">
                  <c:v>-1.9231</c:v>
                </c:pt>
                <c:pt idx="43">
                  <c:v>-0.94189999999999996</c:v>
                </c:pt>
                <c:pt idx="44">
                  <c:v>-0.38440000000000002</c:v>
                </c:pt>
                <c:pt idx="45">
                  <c:v>-1.6195999999999999</c:v>
                </c:pt>
                <c:pt idx="46">
                  <c:v>-1.1625000000000001</c:v>
                </c:pt>
                <c:pt idx="47">
                  <c:v>-2.0867</c:v>
                </c:pt>
                <c:pt idx="48">
                  <c:v>-1.4367000000000001</c:v>
                </c:pt>
                <c:pt idx="49">
                  <c:v>-2.0931999999999999</c:v>
                </c:pt>
                <c:pt idx="50">
                  <c:v>-8.8599999999999998E-2</c:v>
                </c:pt>
                <c:pt idx="51">
                  <c:v>-1.0599000000000001</c:v>
                </c:pt>
                <c:pt idx="52">
                  <c:v>-1.6692</c:v>
                </c:pt>
                <c:pt idx="53">
                  <c:v>-2.6791999999999998</c:v>
                </c:pt>
                <c:pt idx="54">
                  <c:v>-0.57169999999999999</c:v>
                </c:pt>
                <c:pt idx="55">
                  <c:v>-2.4399000000000002</c:v>
                </c:pt>
                <c:pt idx="56">
                  <c:v>-0.73670000000000002</c:v>
                </c:pt>
                <c:pt idx="57">
                  <c:v>-2.4146000000000001</c:v>
                </c:pt>
                <c:pt idx="58">
                  <c:v>-2.9504999999999999</c:v>
                </c:pt>
                <c:pt idx="59">
                  <c:v>-2.8803000000000001</c:v>
                </c:pt>
                <c:pt idx="60">
                  <c:v>-0.25069999999999998</c:v>
                </c:pt>
                <c:pt idx="61">
                  <c:v>-0.15160000000000001</c:v>
                </c:pt>
                <c:pt idx="62">
                  <c:v>-0.87970000000000004</c:v>
                </c:pt>
                <c:pt idx="63">
                  <c:v>-0.38440000000000002</c:v>
                </c:pt>
                <c:pt idx="64">
                  <c:v>-0.65949999999999998</c:v>
                </c:pt>
                <c:pt idx="65">
                  <c:v>-0.31069999999999998</c:v>
                </c:pt>
                <c:pt idx="66">
                  <c:v>-0.57169999999999999</c:v>
                </c:pt>
                <c:pt idx="67">
                  <c:v>-0.91180000000000005</c:v>
                </c:pt>
                <c:pt idx="68">
                  <c:v>-1.9231</c:v>
                </c:pt>
                <c:pt idx="69">
                  <c:v>-1.6692</c:v>
                </c:pt>
                <c:pt idx="70">
                  <c:v>-2.0867</c:v>
                </c:pt>
                <c:pt idx="71">
                  <c:v>-2.4146000000000001</c:v>
                </c:pt>
                <c:pt idx="72">
                  <c:v>-0.54569999999999996</c:v>
                </c:pt>
                <c:pt idx="73">
                  <c:v>-1.0076000000000001</c:v>
                </c:pt>
                <c:pt idx="74">
                  <c:v>-2.4333999999999998</c:v>
                </c:pt>
                <c:pt idx="75">
                  <c:v>-1.6195999999999999</c:v>
                </c:pt>
                <c:pt idx="76">
                  <c:v>-2.5958999999999999</c:v>
                </c:pt>
                <c:pt idx="77">
                  <c:v>-2.9504999999999999</c:v>
                </c:pt>
                <c:pt idx="78">
                  <c:v>-0.94189999999999996</c:v>
                </c:pt>
                <c:pt idx="82">
                  <c:v>-2.6791999999999998</c:v>
                </c:pt>
                <c:pt idx="83">
                  <c:v>-2.0931999999999999</c:v>
                </c:pt>
                <c:pt idx="84">
                  <c:v>-1.1625000000000001</c:v>
                </c:pt>
                <c:pt idx="85">
                  <c:v>-2.9748000000000001</c:v>
                </c:pt>
                <c:pt idx="86">
                  <c:v>-1.4367000000000001</c:v>
                </c:pt>
                <c:pt idx="87">
                  <c:v>-3.0265</c:v>
                </c:pt>
                <c:pt idx="88">
                  <c:v>-2.7185000000000001</c:v>
                </c:pt>
                <c:pt idx="89">
                  <c:v>-2.4399000000000002</c:v>
                </c:pt>
              </c:numCache>
            </c:numRef>
          </c:xVal>
          <c:yVal>
            <c:numRef>
              <c:f>'eigenvalues-drdv'!$BQ$2:$BQ$91</c:f>
              <c:numCache>
                <c:formatCode>General</c:formatCode>
                <c:ptCount val="90"/>
                <c:pt idx="0">
                  <c:v>0.46899999999999997</c:v>
                </c:pt>
                <c:pt idx="1">
                  <c:v>1.7165999999999999</c:v>
                </c:pt>
                <c:pt idx="2">
                  <c:v>1.3301000000000001</c:v>
                </c:pt>
                <c:pt idx="15">
                  <c:v>1.9371</c:v>
                </c:pt>
                <c:pt idx="16">
                  <c:v>0.15989999999999999</c:v>
                </c:pt>
                <c:pt idx="17">
                  <c:v>2.4980000000000002</c:v>
                </c:pt>
                <c:pt idx="18">
                  <c:v>2.5000000000000001E-3</c:v>
                </c:pt>
                <c:pt idx="19">
                  <c:v>-0.55989999999999995</c:v>
                </c:pt>
                <c:pt idx="20">
                  <c:v>2.375</c:v>
                </c:pt>
                <c:pt idx="21">
                  <c:v>0.56699999999999995</c:v>
                </c:pt>
                <c:pt idx="22">
                  <c:v>-0.36680000000000001</c:v>
                </c:pt>
                <c:pt idx="23">
                  <c:v>3.2800000000000003E-2</c:v>
                </c:pt>
                <c:pt idx="24">
                  <c:v>-0.8921</c:v>
                </c:pt>
                <c:pt idx="25">
                  <c:v>0.56710000000000005</c:v>
                </c:pt>
                <c:pt idx="26">
                  <c:v>3.1892</c:v>
                </c:pt>
                <c:pt idx="27">
                  <c:v>-1.3193999999999999</c:v>
                </c:pt>
                <c:pt idx="28">
                  <c:v>2.4754999999999998</c:v>
                </c:pt>
                <c:pt idx="29">
                  <c:v>0.53439999999999999</c:v>
                </c:pt>
                <c:pt idx="30">
                  <c:v>1.7165999999999999</c:v>
                </c:pt>
                <c:pt idx="31">
                  <c:v>2.4980000000000002</c:v>
                </c:pt>
                <c:pt idx="32">
                  <c:v>1.9371</c:v>
                </c:pt>
                <c:pt idx="33">
                  <c:v>2.375</c:v>
                </c:pt>
                <c:pt idx="34">
                  <c:v>1.3301000000000001</c:v>
                </c:pt>
                <c:pt idx="35">
                  <c:v>3.1892</c:v>
                </c:pt>
                <c:pt idx="36">
                  <c:v>0.46899999999999997</c:v>
                </c:pt>
                <c:pt idx="37">
                  <c:v>2.4754999999999998</c:v>
                </c:pt>
                <c:pt idx="43">
                  <c:v>0.15989999999999999</c:v>
                </c:pt>
                <c:pt idx="44">
                  <c:v>4.0529999999999999</c:v>
                </c:pt>
                <c:pt idx="45">
                  <c:v>0.56699999999999995</c:v>
                </c:pt>
                <c:pt idx="46">
                  <c:v>2.5000000000000001E-3</c:v>
                </c:pt>
                <c:pt idx="47">
                  <c:v>3.0954999999999999</c:v>
                </c:pt>
                <c:pt idx="48">
                  <c:v>3.2800000000000003E-2</c:v>
                </c:pt>
                <c:pt idx="49">
                  <c:v>0.56710000000000005</c:v>
                </c:pt>
                <c:pt idx="50">
                  <c:v>-0.55989999999999995</c:v>
                </c:pt>
                <c:pt idx="51">
                  <c:v>-0.36680000000000001</c:v>
                </c:pt>
                <c:pt idx="52">
                  <c:v>4.1562999999999999</c:v>
                </c:pt>
                <c:pt idx="53">
                  <c:v>1.3658999999999999</c:v>
                </c:pt>
                <c:pt idx="54">
                  <c:v>4.7173999999999996</c:v>
                </c:pt>
                <c:pt idx="55">
                  <c:v>0.53439999999999999</c:v>
                </c:pt>
                <c:pt idx="56">
                  <c:v>-0.8921</c:v>
                </c:pt>
                <c:pt idx="57">
                  <c:v>3.7642000000000002</c:v>
                </c:pt>
                <c:pt idx="58">
                  <c:v>2.7044999999999999</c:v>
                </c:pt>
                <c:pt idx="59">
                  <c:v>0.94440000000000002</c:v>
                </c:pt>
                <c:pt idx="60">
                  <c:v>3.1892</c:v>
                </c:pt>
                <c:pt idx="61">
                  <c:v>2.4980000000000002</c:v>
                </c:pt>
                <c:pt idx="62">
                  <c:v>2.375</c:v>
                </c:pt>
                <c:pt idx="63">
                  <c:v>4.0529999999999999</c:v>
                </c:pt>
                <c:pt idx="64">
                  <c:v>1.9371</c:v>
                </c:pt>
                <c:pt idx="65">
                  <c:v>1.7165999999999999</c:v>
                </c:pt>
                <c:pt idx="66">
                  <c:v>4.7173999999999996</c:v>
                </c:pt>
                <c:pt idx="67">
                  <c:v>1.3301000000000001</c:v>
                </c:pt>
                <c:pt idx="68">
                  <c:v>2.4754999999999998</c:v>
                </c:pt>
                <c:pt idx="69">
                  <c:v>4.1562999999999999</c:v>
                </c:pt>
                <c:pt idx="70">
                  <c:v>3.0954999999999999</c:v>
                </c:pt>
                <c:pt idx="71">
                  <c:v>3.7642000000000002</c:v>
                </c:pt>
                <c:pt idx="72">
                  <c:v>0.46899999999999997</c:v>
                </c:pt>
                <c:pt idx="73">
                  <c:v>5.5208000000000004</c:v>
                </c:pt>
                <c:pt idx="74">
                  <c:v>4.4015000000000004</c:v>
                </c:pt>
                <c:pt idx="75">
                  <c:v>0.56699999999999995</c:v>
                </c:pt>
                <c:pt idx="76">
                  <c:v>4.3925999999999998</c:v>
                </c:pt>
                <c:pt idx="77">
                  <c:v>2.7044999999999999</c:v>
                </c:pt>
                <c:pt idx="78">
                  <c:v>0.15989999999999999</c:v>
                </c:pt>
                <c:pt idx="82">
                  <c:v>1.3658999999999999</c:v>
                </c:pt>
                <c:pt idx="83">
                  <c:v>0.56710000000000005</c:v>
                </c:pt>
                <c:pt idx="84">
                  <c:v>2.5000000000000001E-3</c:v>
                </c:pt>
                <c:pt idx="85">
                  <c:v>4.3917999999999999</c:v>
                </c:pt>
                <c:pt idx="86">
                  <c:v>3.2800000000000003E-2</c:v>
                </c:pt>
                <c:pt idx="87">
                  <c:v>4.3929999999999998</c:v>
                </c:pt>
                <c:pt idx="88">
                  <c:v>5.0660999999999996</c:v>
                </c:pt>
                <c:pt idx="89">
                  <c:v>0.53439999999999999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3-6142-B45A-FC4C4BB86FFD}"/>
            </c:ext>
          </c:extLst>
        </c:ser>
        <c:ser>
          <c:idx val="3"/>
          <c:order val="2"/>
          <c:tx>
            <c:strRef>
              <c:f>'eigenvalues-drdv'!$BR$1</c:f>
              <c:strCache>
                <c:ptCount val="1"/>
                <c:pt idx="0">
                  <c:v>ND=2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'eigenvalues-drdv'!$BR$2:$BR$91</c:f>
              <c:numCache>
                <c:formatCode>General</c:formatCode>
                <c:ptCount val="90"/>
                <c:pt idx="0">
                  <c:v>-0.41720000000000002</c:v>
                </c:pt>
                <c:pt idx="1">
                  <c:v>-0.79410000000000003</c:v>
                </c:pt>
                <c:pt idx="9">
                  <c:v>-1.3018000000000001</c:v>
                </c:pt>
                <c:pt idx="10">
                  <c:v>-0.70250000000000001</c:v>
                </c:pt>
                <c:pt idx="11">
                  <c:v>-0.2011</c:v>
                </c:pt>
                <c:pt idx="12">
                  <c:v>-1.0062</c:v>
                </c:pt>
                <c:pt idx="13">
                  <c:v>-1.1339999999999999</c:v>
                </c:pt>
                <c:pt idx="14">
                  <c:v>-1.0310999999999999</c:v>
                </c:pt>
                <c:pt idx="15">
                  <c:v>-1.6309</c:v>
                </c:pt>
                <c:pt idx="16">
                  <c:v>-1.3754999999999999</c:v>
                </c:pt>
                <c:pt idx="17">
                  <c:v>-2.1044</c:v>
                </c:pt>
                <c:pt idx="18">
                  <c:v>-0.32050000000000001</c:v>
                </c:pt>
                <c:pt idx="19">
                  <c:v>-0.57620000000000005</c:v>
                </c:pt>
                <c:pt idx="20">
                  <c:v>-1.0407</c:v>
                </c:pt>
                <c:pt idx="21">
                  <c:v>-2.4144000000000001</c:v>
                </c:pt>
                <c:pt idx="22">
                  <c:v>-1.9236</c:v>
                </c:pt>
                <c:pt idx="23">
                  <c:v>-0.1012</c:v>
                </c:pt>
                <c:pt idx="24">
                  <c:v>-2.6602000000000001</c:v>
                </c:pt>
                <c:pt idx="25">
                  <c:v>-1.3183</c:v>
                </c:pt>
                <c:pt idx="26">
                  <c:v>-2.7827999999999999</c:v>
                </c:pt>
                <c:pt idx="27">
                  <c:v>-0.52559999999999996</c:v>
                </c:pt>
                <c:pt idx="28">
                  <c:v>-0.1353</c:v>
                </c:pt>
                <c:pt idx="29">
                  <c:v>-2.6286</c:v>
                </c:pt>
                <c:pt idx="30">
                  <c:v>-0.70250000000000001</c:v>
                </c:pt>
                <c:pt idx="31">
                  <c:v>-0.79410000000000003</c:v>
                </c:pt>
                <c:pt idx="32">
                  <c:v>-1.0062</c:v>
                </c:pt>
                <c:pt idx="33">
                  <c:v>-0.57620000000000005</c:v>
                </c:pt>
                <c:pt idx="34">
                  <c:v>-0.41720000000000002</c:v>
                </c:pt>
                <c:pt idx="35">
                  <c:v>-0.1353</c:v>
                </c:pt>
                <c:pt idx="36">
                  <c:v>-1.6309</c:v>
                </c:pt>
                <c:pt idx="43">
                  <c:v>-1.3018000000000001</c:v>
                </c:pt>
                <c:pt idx="44">
                  <c:v>-1.9239999999999999</c:v>
                </c:pt>
                <c:pt idx="45">
                  <c:v>-2.1044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-0.21390000000000001</c:v>
                </c:pt>
                <c:pt idx="49">
                  <c:v>-1.0310999999999999</c:v>
                </c:pt>
                <c:pt idx="50">
                  <c:v>-0.2011</c:v>
                </c:pt>
                <c:pt idx="51">
                  <c:v>-2.4144000000000001</c:v>
                </c:pt>
                <c:pt idx="52">
                  <c:v>-2.6602000000000001</c:v>
                </c:pt>
                <c:pt idx="53">
                  <c:v>-2.1040000000000001</c:v>
                </c:pt>
                <c:pt idx="54">
                  <c:v>-2.7827999999999999</c:v>
                </c:pt>
                <c:pt idx="55">
                  <c:v>-0.42</c:v>
                </c:pt>
                <c:pt idx="56">
                  <c:v>-1.3705000000000001</c:v>
                </c:pt>
                <c:pt idx="57">
                  <c:v>-3.0411000000000001</c:v>
                </c:pt>
                <c:pt idx="58">
                  <c:v>-0.32050000000000001</c:v>
                </c:pt>
                <c:pt idx="59">
                  <c:v>-3.1137999999999999</c:v>
                </c:pt>
                <c:pt idx="60">
                  <c:v>-0.57620000000000005</c:v>
                </c:pt>
                <c:pt idx="61">
                  <c:v>-0.1353</c:v>
                </c:pt>
                <c:pt idx="62">
                  <c:v>-0.70250000000000001</c:v>
                </c:pt>
                <c:pt idx="63">
                  <c:v>-1.0062</c:v>
                </c:pt>
                <c:pt idx="64">
                  <c:v>-0.21390000000000001</c:v>
                </c:pt>
                <c:pt idx="65">
                  <c:v>-0.79410000000000003</c:v>
                </c:pt>
                <c:pt idx="66">
                  <c:v>-1.9239999999999999</c:v>
                </c:pt>
                <c:pt idx="67">
                  <c:v>-0.42</c:v>
                </c:pt>
                <c:pt idx="68">
                  <c:v>-1.3705000000000001</c:v>
                </c:pt>
                <c:pt idx="69">
                  <c:v>-2.1040000000000001</c:v>
                </c:pt>
                <c:pt idx="70">
                  <c:v>-0.41720000000000002</c:v>
                </c:pt>
                <c:pt idx="71">
                  <c:v>-1.6309</c:v>
                </c:pt>
                <c:pt idx="72">
                  <c:v>-0.57579999999999998</c:v>
                </c:pt>
                <c:pt idx="73">
                  <c:v>-2.1044</c:v>
                </c:pt>
                <c:pt idx="74">
                  <c:v>-1.3018000000000001</c:v>
                </c:pt>
                <c:pt idx="75">
                  <c:v>-2.5537000000000001</c:v>
                </c:pt>
                <c:pt idx="76">
                  <c:v>-2.4148000000000001</c:v>
                </c:pt>
                <c:pt idx="80">
                  <c:v>-3.0411000000000001</c:v>
                </c:pt>
                <c:pt idx="81">
                  <c:v>-2.6602000000000001</c:v>
                </c:pt>
                <c:pt idx="82">
                  <c:v>-1.3754999999999999</c:v>
                </c:pt>
                <c:pt idx="83">
                  <c:v>-1.1339999999999999</c:v>
                </c:pt>
                <c:pt idx="84">
                  <c:v>-1.0310999999999999</c:v>
                </c:pt>
                <c:pt idx="85">
                  <c:v>-2.4144000000000001</c:v>
                </c:pt>
                <c:pt idx="86">
                  <c:v>-2.7827999999999999</c:v>
                </c:pt>
                <c:pt idx="87">
                  <c:v>-3.3574999999999999</c:v>
                </c:pt>
                <c:pt idx="88">
                  <c:v>-0.90249999999999997</c:v>
                </c:pt>
                <c:pt idx="89">
                  <c:v>-3.4647999999999999</c:v>
                </c:pt>
              </c:numCache>
            </c:numRef>
          </c:xVal>
          <c:yVal>
            <c:numRef>
              <c:f>'eigenvalues-drdv'!$BS$2:$BS$91</c:f>
              <c:numCache>
                <c:formatCode>General</c:formatCode>
                <c:ptCount val="90"/>
                <c:pt idx="0">
                  <c:v>0.74990000000000001</c:v>
                </c:pt>
                <c:pt idx="1">
                  <c:v>1.4677</c:v>
                </c:pt>
                <c:pt idx="9">
                  <c:v>0.32979999999999998</c:v>
                </c:pt>
                <c:pt idx="10">
                  <c:v>2.2866</c:v>
                </c:pt>
                <c:pt idx="11">
                  <c:v>-0.49359999999999998</c:v>
                </c:pt>
                <c:pt idx="12">
                  <c:v>2.1335000000000002</c:v>
                </c:pt>
                <c:pt idx="13">
                  <c:v>-1.2E-2</c:v>
                </c:pt>
                <c:pt idx="14">
                  <c:v>-0.1512</c:v>
                </c:pt>
                <c:pt idx="15">
                  <c:v>1.1339999999999999</c:v>
                </c:pt>
                <c:pt idx="16">
                  <c:v>0.1128</c:v>
                </c:pt>
                <c:pt idx="17">
                  <c:v>1.1339999999999999</c:v>
                </c:pt>
                <c:pt idx="18">
                  <c:v>-1.1319999999999999</c:v>
                </c:pt>
                <c:pt idx="19">
                  <c:v>3.1735000000000002</c:v>
                </c:pt>
                <c:pt idx="20">
                  <c:v>-1.1059000000000001</c:v>
                </c:pt>
                <c:pt idx="21">
                  <c:v>0.70499999999999996</c:v>
                </c:pt>
                <c:pt idx="22">
                  <c:v>-0.77449999999999997</c:v>
                </c:pt>
                <c:pt idx="23">
                  <c:v>-1.6442000000000001</c:v>
                </c:pt>
                <c:pt idx="24">
                  <c:v>1.2734000000000001</c:v>
                </c:pt>
                <c:pt idx="25">
                  <c:v>-1.3698999999999999</c:v>
                </c:pt>
                <c:pt idx="26">
                  <c:v>1.1334</c:v>
                </c:pt>
                <c:pt idx="27">
                  <c:v>-1.7421</c:v>
                </c:pt>
                <c:pt idx="28">
                  <c:v>3.7951000000000001</c:v>
                </c:pt>
                <c:pt idx="29">
                  <c:v>3.6400000000000002E-2</c:v>
                </c:pt>
                <c:pt idx="30">
                  <c:v>2.2866</c:v>
                </c:pt>
                <c:pt idx="31">
                  <c:v>1.4677</c:v>
                </c:pt>
                <c:pt idx="32">
                  <c:v>2.1335000000000002</c:v>
                </c:pt>
                <c:pt idx="33">
                  <c:v>3.1735000000000002</c:v>
                </c:pt>
                <c:pt idx="34">
                  <c:v>0.74990000000000001</c:v>
                </c:pt>
                <c:pt idx="35">
                  <c:v>3.7951000000000001</c:v>
                </c:pt>
                <c:pt idx="36">
                  <c:v>1.1339999999999999</c:v>
                </c:pt>
                <c:pt idx="43">
                  <c:v>0.32979999999999998</c:v>
                </c:pt>
                <c:pt idx="44">
                  <c:v>3.0427</c:v>
                </c:pt>
                <c:pt idx="45">
                  <c:v>1.1339999999999999</c:v>
                </c:pt>
                <c:pt idx="46">
                  <c:v>-1.2E-2</c:v>
                </c:pt>
                <c:pt idx="47">
                  <c:v>0.1128</c:v>
                </c:pt>
                <c:pt idx="48">
                  <c:v>4.3526999999999996</c:v>
                </c:pt>
                <c:pt idx="49">
                  <c:v>-0.1512</c:v>
                </c:pt>
                <c:pt idx="50">
                  <c:v>-0.49359999999999998</c:v>
                </c:pt>
                <c:pt idx="51">
                  <c:v>0.70499999999999996</c:v>
                </c:pt>
                <c:pt idx="52">
                  <c:v>1.2734000000000001</c:v>
                </c:pt>
                <c:pt idx="53">
                  <c:v>3.8683999999999998</c:v>
                </c:pt>
                <c:pt idx="54">
                  <c:v>1.1334</c:v>
                </c:pt>
                <c:pt idx="55">
                  <c:v>4.8979999999999997</c:v>
                </c:pt>
                <c:pt idx="56">
                  <c:v>4.5902000000000003</c:v>
                </c:pt>
                <c:pt idx="57">
                  <c:v>2.7665999999999999</c:v>
                </c:pt>
                <c:pt idx="58">
                  <c:v>-1.1319999999999999</c:v>
                </c:pt>
                <c:pt idx="59">
                  <c:v>1.1339999999999999</c:v>
                </c:pt>
                <c:pt idx="60">
                  <c:v>3.1735000000000002</c:v>
                </c:pt>
                <c:pt idx="61">
                  <c:v>3.7951000000000001</c:v>
                </c:pt>
                <c:pt idx="62">
                  <c:v>2.2866</c:v>
                </c:pt>
                <c:pt idx="63">
                  <c:v>2.1335000000000002</c:v>
                </c:pt>
                <c:pt idx="64">
                  <c:v>4.3526999999999996</c:v>
                </c:pt>
                <c:pt idx="65">
                  <c:v>1.4677</c:v>
                </c:pt>
                <c:pt idx="66">
                  <c:v>3.0427</c:v>
                </c:pt>
                <c:pt idx="67">
                  <c:v>4.8979999999999997</c:v>
                </c:pt>
                <c:pt idx="68">
                  <c:v>4.5902000000000003</c:v>
                </c:pt>
                <c:pt idx="69">
                  <c:v>3.8683999999999998</c:v>
                </c:pt>
                <c:pt idx="70">
                  <c:v>0.74990000000000001</c:v>
                </c:pt>
                <c:pt idx="71">
                  <c:v>1.1339999999999999</c:v>
                </c:pt>
                <c:pt idx="72">
                  <c:v>5.6451000000000002</c:v>
                </c:pt>
                <c:pt idx="73">
                  <c:v>1.1339999999999999</c:v>
                </c:pt>
                <c:pt idx="74">
                  <c:v>0.32979999999999998</c:v>
                </c:pt>
                <c:pt idx="75">
                  <c:v>4.5522</c:v>
                </c:pt>
                <c:pt idx="76">
                  <c:v>4.7644000000000002</c:v>
                </c:pt>
                <c:pt idx="80">
                  <c:v>2.7665999999999999</c:v>
                </c:pt>
                <c:pt idx="81">
                  <c:v>1.2734000000000001</c:v>
                </c:pt>
                <c:pt idx="82">
                  <c:v>0.1128</c:v>
                </c:pt>
                <c:pt idx="83">
                  <c:v>-1.2E-2</c:v>
                </c:pt>
                <c:pt idx="84">
                  <c:v>-0.1512</c:v>
                </c:pt>
                <c:pt idx="85">
                  <c:v>0.70499999999999996</c:v>
                </c:pt>
                <c:pt idx="86">
                  <c:v>1.1334</c:v>
                </c:pt>
                <c:pt idx="87">
                  <c:v>2.4649999999999999</c:v>
                </c:pt>
                <c:pt idx="88">
                  <c:v>6.2838000000000003</c:v>
                </c:pt>
                <c:pt idx="89">
                  <c:v>3.3729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3-6142-B45A-FC4C4BB86FFD}"/>
            </c:ext>
          </c:extLst>
        </c:ser>
        <c:ser>
          <c:idx val="4"/>
          <c:order val="3"/>
          <c:tx>
            <c:strRef>
              <c:f>'eigenvalues-drdv'!$CT$1</c:f>
              <c:strCache>
                <c:ptCount val="1"/>
                <c:pt idx="0">
                  <c:v>ND=3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'eigenvalues-drdv'!$CT$2:$CT$91</c:f>
              <c:numCache>
                <c:formatCode>General</c:formatCode>
                <c:ptCount val="90"/>
                <c:pt idx="0">
                  <c:v>-0.30719999999999997</c:v>
                </c:pt>
                <c:pt idx="14">
                  <c:v>-0.93789999999999996</c:v>
                </c:pt>
                <c:pt idx="15">
                  <c:v>-0.25509999999999999</c:v>
                </c:pt>
                <c:pt idx="16">
                  <c:v>-1.1031</c:v>
                </c:pt>
                <c:pt idx="17">
                  <c:v>-0.77690000000000003</c:v>
                </c:pt>
                <c:pt idx="18">
                  <c:v>-1.4329000000000001</c:v>
                </c:pt>
                <c:pt idx="19">
                  <c:v>-1.5441</c:v>
                </c:pt>
                <c:pt idx="20">
                  <c:v>-1.141</c:v>
                </c:pt>
                <c:pt idx="21">
                  <c:v>-1.6497999999999999</c:v>
                </c:pt>
                <c:pt idx="22">
                  <c:v>-0.1444</c:v>
                </c:pt>
                <c:pt idx="23">
                  <c:v>-2.1231</c:v>
                </c:pt>
                <c:pt idx="24">
                  <c:v>-1.9245000000000001</c:v>
                </c:pt>
                <c:pt idx="25">
                  <c:v>-0.99360000000000004</c:v>
                </c:pt>
                <c:pt idx="26">
                  <c:v>-1.3559000000000001</c:v>
                </c:pt>
                <c:pt idx="27">
                  <c:v>-2.4727000000000001</c:v>
                </c:pt>
                <c:pt idx="28">
                  <c:v>-2.4687999999999999</c:v>
                </c:pt>
                <c:pt idx="29">
                  <c:v>-2.4152999999999998</c:v>
                </c:pt>
                <c:pt idx="30">
                  <c:v>-0.77690000000000003</c:v>
                </c:pt>
                <c:pt idx="31">
                  <c:v>-0.93789999999999996</c:v>
                </c:pt>
                <c:pt idx="32">
                  <c:v>-0.30719999999999997</c:v>
                </c:pt>
                <c:pt idx="33">
                  <c:v>-1.3559000000000001</c:v>
                </c:pt>
                <c:pt idx="34">
                  <c:v>-1.6497999999999999</c:v>
                </c:pt>
                <c:pt idx="42">
                  <c:v>-0.66779999999999995</c:v>
                </c:pt>
                <c:pt idx="43">
                  <c:v>-1.5441</c:v>
                </c:pt>
                <c:pt idx="44">
                  <c:v>-2.1231</c:v>
                </c:pt>
                <c:pt idx="45">
                  <c:v>-1.4329000000000001</c:v>
                </c:pt>
                <c:pt idx="46">
                  <c:v>-1.1031</c:v>
                </c:pt>
                <c:pt idx="47">
                  <c:v>-0.25509999999999999</c:v>
                </c:pt>
                <c:pt idx="48">
                  <c:v>-1.141</c:v>
                </c:pt>
                <c:pt idx="49">
                  <c:v>-1.9256</c:v>
                </c:pt>
                <c:pt idx="50">
                  <c:v>-2.4727000000000001</c:v>
                </c:pt>
                <c:pt idx="51">
                  <c:v>-2.6604000000000001</c:v>
                </c:pt>
                <c:pt idx="52">
                  <c:v>-2.8014000000000001</c:v>
                </c:pt>
                <c:pt idx="53">
                  <c:v>-1.3935</c:v>
                </c:pt>
                <c:pt idx="54">
                  <c:v>-2.4687999999999999</c:v>
                </c:pt>
                <c:pt idx="55">
                  <c:v>-1.9245000000000001</c:v>
                </c:pt>
                <c:pt idx="56">
                  <c:v>-2.4152999999999998</c:v>
                </c:pt>
                <c:pt idx="57">
                  <c:v>-0.1444</c:v>
                </c:pt>
                <c:pt idx="58">
                  <c:v>-3.1326000000000001</c:v>
                </c:pt>
                <c:pt idx="59">
                  <c:v>-0.13769999999999999</c:v>
                </c:pt>
                <c:pt idx="60">
                  <c:v>-0.77690000000000003</c:v>
                </c:pt>
                <c:pt idx="61">
                  <c:v>-0.66779999999999995</c:v>
                </c:pt>
                <c:pt idx="62">
                  <c:v>-1.3559000000000001</c:v>
                </c:pt>
                <c:pt idx="63">
                  <c:v>-0.93789999999999996</c:v>
                </c:pt>
                <c:pt idx="64">
                  <c:v>-1.9256</c:v>
                </c:pt>
                <c:pt idx="65">
                  <c:v>-1.3935</c:v>
                </c:pt>
                <c:pt idx="66">
                  <c:v>-1.6497999999999999</c:v>
                </c:pt>
                <c:pt idx="67">
                  <c:v>-0.30719999999999997</c:v>
                </c:pt>
                <c:pt idx="68">
                  <c:v>-0.13769999999999999</c:v>
                </c:pt>
                <c:pt idx="69">
                  <c:v>-2.1231</c:v>
                </c:pt>
                <c:pt idx="70">
                  <c:v>-0.57909999999999995</c:v>
                </c:pt>
                <c:pt idx="71">
                  <c:v>-1.5441</c:v>
                </c:pt>
                <c:pt idx="72">
                  <c:v>-1.4329000000000001</c:v>
                </c:pt>
                <c:pt idx="76">
                  <c:v>-2.2980999999999998</c:v>
                </c:pt>
                <c:pt idx="77">
                  <c:v>-2.8014000000000001</c:v>
                </c:pt>
                <c:pt idx="78">
                  <c:v>-3.1147</c:v>
                </c:pt>
                <c:pt idx="79">
                  <c:v>-2.6518999999999999</c:v>
                </c:pt>
                <c:pt idx="80">
                  <c:v>-2.4727000000000001</c:v>
                </c:pt>
                <c:pt idx="81">
                  <c:v>-1.1031</c:v>
                </c:pt>
                <c:pt idx="82">
                  <c:v>-2.6604000000000001</c:v>
                </c:pt>
                <c:pt idx="83">
                  <c:v>-0.26840000000000003</c:v>
                </c:pt>
                <c:pt idx="84">
                  <c:v>-0.25509999999999999</c:v>
                </c:pt>
                <c:pt idx="85">
                  <c:v>-1.141</c:v>
                </c:pt>
                <c:pt idx="86">
                  <c:v>-3.3578999999999999</c:v>
                </c:pt>
                <c:pt idx="87">
                  <c:v>-3.1326000000000001</c:v>
                </c:pt>
                <c:pt idx="88">
                  <c:v>-3.4055</c:v>
                </c:pt>
                <c:pt idx="89">
                  <c:v>-3.4916</c:v>
                </c:pt>
              </c:numCache>
            </c:numRef>
          </c:xVal>
          <c:yVal>
            <c:numRef>
              <c:f>'eigenvalues-drdv'!$CU$2:$CU$91</c:f>
              <c:numCache>
                <c:formatCode>General</c:formatCode>
                <c:ptCount val="90"/>
                <c:pt idx="0">
                  <c:v>0.89600000000000002</c:v>
                </c:pt>
                <c:pt idx="14">
                  <c:v>1.4718</c:v>
                </c:pt>
                <c:pt idx="15">
                  <c:v>-0.28610000000000002</c:v>
                </c:pt>
                <c:pt idx="16">
                  <c:v>-6.4000000000000003E-3</c:v>
                </c:pt>
                <c:pt idx="17">
                  <c:v>2.3157999999999999</c:v>
                </c:pt>
                <c:pt idx="18">
                  <c:v>0.39429999999999998</c:v>
                </c:pt>
                <c:pt idx="19">
                  <c:v>0.57809999999999995</c:v>
                </c:pt>
                <c:pt idx="20">
                  <c:v>-0.13420000000000001</c:v>
                </c:pt>
                <c:pt idx="21">
                  <c:v>1.7009000000000001</c:v>
                </c:pt>
                <c:pt idx="22">
                  <c:v>-1.1227</c:v>
                </c:pt>
                <c:pt idx="23">
                  <c:v>1.7008000000000001</c:v>
                </c:pt>
                <c:pt idx="24">
                  <c:v>-0.20669999999999999</c:v>
                </c:pt>
                <c:pt idx="25">
                  <c:v>-1.0533999999999999</c:v>
                </c:pt>
                <c:pt idx="26">
                  <c:v>2.8593999999999999</c:v>
                </c:pt>
                <c:pt idx="27">
                  <c:v>0.98909999999999998</c:v>
                </c:pt>
                <c:pt idx="28">
                  <c:v>0.51170000000000004</c:v>
                </c:pt>
                <c:pt idx="29">
                  <c:v>0.22939999999999999</c:v>
                </c:pt>
                <c:pt idx="30">
                  <c:v>2.3157999999999999</c:v>
                </c:pt>
                <c:pt idx="31">
                  <c:v>1.4718</c:v>
                </c:pt>
                <c:pt idx="32">
                  <c:v>0.89600000000000002</c:v>
                </c:pt>
                <c:pt idx="33">
                  <c:v>2.8593999999999999</c:v>
                </c:pt>
                <c:pt idx="34">
                  <c:v>1.7009000000000001</c:v>
                </c:pt>
                <c:pt idx="42">
                  <c:v>3.9055</c:v>
                </c:pt>
                <c:pt idx="43">
                  <c:v>0.57809999999999995</c:v>
                </c:pt>
                <c:pt idx="44">
                  <c:v>1.7008000000000001</c:v>
                </c:pt>
                <c:pt idx="45">
                  <c:v>0.39429999999999998</c:v>
                </c:pt>
                <c:pt idx="46">
                  <c:v>-6.4000000000000003E-3</c:v>
                </c:pt>
                <c:pt idx="47">
                  <c:v>-0.28610000000000002</c:v>
                </c:pt>
                <c:pt idx="48">
                  <c:v>-0.13420000000000001</c:v>
                </c:pt>
                <c:pt idx="49">
                  <c:v>3.61</c:v>
                </c:pt>
                <c:pt idx="50">
                  <c:v>0.98909999999999998</c:v>
                </c:pt>
                <c:pt idx="51">
                  <c:v>1.2061999999999999</c:v>
                </c:pt>
                <c:pt idx="52">
                  <c:v>1.7</c:v>
                </c:pt>
                <c:pt idx="53">
                  <c:v>4.5021000000000004</c:v>
                </c:pt>
                <c:pt idx="54">
                  <c:v>0.51170000000000004</c:v>
                </c:pt>
                <c:pt idx="55">
                  <c:v>-0.20669999999999999</c:v>
                </c:pt>
                <c:pt idx="56">
                  <c:v>0.22939999999999999</c:v>
                </c:pt>
                <c:pt idx="57">
                  <c:v>-1.1227</c:v>
                </c:pt>
                <c:pt idx="58">
                  <c:v>1.7008000000000001</c:v>
                </c:pt>
                <c:pt idx="59">
                  <c:v>5.2053000000000003</c:v>
                </c:pt>
                <c:pt idx="60">
                  <c:v>2.3157999999999999</c:v>
                </c:pt>
                <c:pt idx="61">
                  <c:v>3.9055</c:v>
                </c:pt>
                <c:pt idx="62">
                  <c:v>2.8593999999999999</c:v>
                </c:pt>
                <c:pt idx="63">
                  <c:v>1.4718</c:v>
                </c:pt>
                <c:pt idx="64">
                  <c:v>3.61</c:v>
                </c:pt>
                <c:pt idx="65">
                  <c:v>4.5021000000000004</c:v>
                </c:pt>
                <c:pt idx="66">
                  <c:v>1.7009000000000001</c:v>
                </c:pt>
                <c:pt idx="67">
                  <c:v>0.89600000000000002</c:v>
                </c:pt>
                <c:pt idx="68">
                  <c:v>5.2053000000000003</c:v>
                </c:pt>
                <c:pt idx="69">
                  <c:v>1.7008000000000001</c:v>
                </c:pt>
                <c:pt idx="70">
                  <c:v>5.6315999999999997</c:v>
                </c:pt>
                <c:pt idx="71">
                  <c:v>0.57809999999999995</c:v>
                </c:pt>
                <c:pt idx="72">
                  <c:v>0.39429999999999998</c:v>
                </c:pt>
                <c:pt idx="76">
                  <c:v>5.0175000000000001</c:v>
                </c:pt>
                <c:pt idx="77">
                  <c:v>1.7</c:v>
                </c:pt>
                <c:pt idx="78">
                  <c:v>2.8117999999999999</c:v>
                </c:pt>
                <c:pt idx="79">
                  <c:v>4.7079000000000004</c:v>
                </c:pt>
                <c:pt idx="80">
                  <c:v>0.98909999999999998</c:v>
                </c:pt>
                <c:pt idx="81">
                  <c:v>-6.4000000000000003E-3</c:v>
                </c:pt>
                <c:pt idx="82">
                  <c:v>1.2061999999999999</c:v>
                </c:pt>
                <c:pt idx="83">
                  <c:v>6.2150999999999996</c:v>
                </c:pt>
                <c:pt idx="84">
                  <c:v>-0.28610000000000002</c:v>
                </c:pt>
                <c:pt idx="85">
                  <c:v>-0.13420000000000001</c:v>
                </c:pt>
                <c:pt idx="86">
                  <c:v>3.0341</c:v>
                </c:pt>
                <c:pt idx="87">
                  <c:v>1.7008000000000001</c:v>
                </c:pt>
                <c:pt idx="88">
                  <c:v>3.2873999999999999</c:v>
                </c:pt>
                <c:pt idx="89">
                  <c:v>2.8694999999999999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3-6142-B45A-FC4C4BB86FFD}"/>
            </c:ext>
          </c:extLst>
        </c:ser>
        <c:ser>
          <c:idx val="5"/>
          <c:order val="4"/>
          <c:tx>
            <c:strRef>
              <c:f>'eigenvalues-drdv'!$CV$1</c:f>
              <c:strCache>
                <c:ptCount val="1"/>
                <c:pt idx="0">
                  <c:v>ND=4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'eigenvalues-drdv'!$CV$2:$CV$91</c:f>
              <c:numCache>
                <c:formatCode>General</c:formatCode>
                <c:ptCount val="90"/>
                <c:pt idx="0">
                  <c:v>-0.22109999999999999</c:v>
                </c:pt>
                <c:pt idx="9">
                  <c:v>-0.25290000000000001</c:v>
                </c:pt>
                <c:pt idx="10">
                  <c:v>-1.0907</c:v>
                </c:pt>
                <c:pt idx="11">
                  <c:v>-1.1157999999999999</c:v>
                </c:pt>
                <c:pt idx="12">
                  <c:v>-1.4887999999999999</c:v>
                </c:pt>
                <c:pt idx="13">
                  <c:v>-0.82399999999999995</c:v>
                </c:pt>
                <c:pt idx="14">
                  <c:v>-1.202</c:v>
                </c:pt>
                <c:pt idx="15">
                  <c:v>-1.734</c:v>
                </c:pt>
                <c:pt idx="16">
                  <c:v>-1.9273</c:v>
                </c:pt>
                <c:pt idx="17">
                  <c:v>-9.3799999999999994E-2</c:v>
                </c:pt>
                <c:pt idx="18">
                  <c:v>-0.93369999999999997</c:v>
                </c:pt>
                <c:pt idx="19">
                  <c:v>-1.6760999999999999</c:v>
                </c:pt>
                <c:pt idx="20">
                  <c:v>-2.4156</c:v>
                </c:pt>
                <c:pt idx="21">
                  <c:v>-2.4643999999999999</c:v>
                </c:pt>
                <c:pt idx="22">
                  <c:v>-2.1492</c:v>
                </c:pt>
                <c:pt idx="23">
                  <c:v>-2.5185</c:v>
                </c:pt>
                <c:pt idx="24">
                  <c:v>-2.6232000000000002</c:v>
                </c:pt>
                <c:pt idx="25">
                  <c:v>-2.5251999999999999</c:v>
                </c:pt>
                <c:pt idx="26">
                  <c:v>-2.5989</c:v>
                </c:pt>
                <c:pt idx="27">
                  <c:v>-0.39810000000000001</c:v>
                </c:pt>
                <c:pt idx="28">
                  <c:v>-2.2801</c:v>
                </c:pt>
                <c:pt idx="29">
                  <c:v>-2.9129999999999998</c:v>
                </c:pt>
                <c:pt idx="30">
                  <c:v>-0.82399999999999995</c:v>
                </c:pt>
                <c:pt idx="31">
                  <c:v>-0.22109999999999999</c:v>
                </c:pt>
                <c:pt idx="32">
                  <c:v>-1.0907</c:v>
                </c:pt>
                <c:pt idx="33">
                  <c:v>-1.6760999999999999</c:v>
                </c:pt>
                <c:pt idx="40">
                  <c:v>-1.734</c:v>
                </c:pt>
                <c:pt idx="41">
                  <c:v>-1.4887999999999999</c:v>
                </c:pt>
                <c:pt idx="42">
                  <c:v>-0.25290000000000001</c:v>
                </c:pt>
                <c:pt idx="43">
                  <c:v>-2.1492</c:v>
                </c:pt>
                <c:pt idx="44">
                  <c:v>-0.62890000000000001</c:v>
                </c:pt>
                <c:pt idx="45">
                  <c:v>-1.6178999999999999</c:v>
                </c:pt>
                <c:pt idx="46">
                  <c:v>-1.1157999999999999</c:v>
                </c:pt>
                <c:pt idx="47">
                  <c:v>-1.202</c:v>
                </c:pt>
                <c:pt idx="48">
                  <c:v>-1.9273</c:v>
                </c:pt>
                <c:pt idx="49">
                  <c:v>-2.4156</c:v>
                </c:pt>
                <c:pt idx="50">
                  <c:v>-2.5185</c:v>
                </c:pt>
                <c:pt idx="51">
                  <c:v>-2.4643999999999999</c:v>
                </c:pt>
                <c:pt idx="52">
                  <c:v>-2.6232000000000002</c:v>
                </c:pt>
                <c:pt idx="53">
                  <c:v>-2.8275000000000001</c:v>
                </c:pt>
                <c:pt idx="54">
                  <c:v>-1.9277</c:v>
                </c:pt>
                <c:pt idx="55">
                  <c:v>-2.5989</c:v>
                </c:pt>
                <c:pt idx="56">
                  <c:v>-0.93369999999999997</c:v>
                </c:pt>
                <c:pt idx="57">
                  <c:v>-2.5251999999999999</c:v>
                </c:pt>
                <c:pt idx="58">
                  <c:v>-9.3799999999999994E-2</c:v>
                </c:pt>
                <c:pt idx="59">
                  <c:v>-3.1591</c:v>
                </c:pt>
                <c:pt idx="60">
                  <c:v>-0.82399999999999995</c:v>
                </c:pt>
                <c:pt idx="61">
                  <c:v>-0.62890000000000001</c:v>
                </c:pt>
                <c:pt idx="62">
                  <c:v>-1.6178999999999999</c:v>
                </c:pt>
                <c:pt idx="63">
                  <c:v>-1.6760999999999999</c:v>
                </c:pt>
                <c:pt idx="64">
                  <c:v>-1.0907</c:v>
                </c:pt>
                <c:pt idx="65">
                  <c:v>-0.22109999999999999</c:v>
                </c:pt>
                <c:pt idx="66">
                  <c:v>-1.9277</c:v>
                </c:pt>
                <c:pt idx="67">
                  <c:v>-2.1492</c:v>
                </c:pt>
                <c:pt idx="68">
                  <c:v>-1.734</c:v>
                </c:pt>
                <c:pt idx="69">
                  <c:v>-2.0764</c:v>
                </c:pt>
                <c:pt idx="70">
                  <c:v>-1.4887999999999999</c:v>
                </c:pt>
                <c:pt idx="71">
                  <c:v>-2.5185</c:v>
                </c:pt>
                <c:pt idx="72">
                  <c:v>-2.8275000000000001</c:v>
                </c:pt>
                <c:pt idx="73">
                  <c:v>-2.4156</c:v>
                </c:pt>
                <c:pt idx="77">
                  <c:v>-0.25290000000000001</c:v>
                </c:pt>
                <c:pt idx="78">
                  <c:v>-1.1157999999999999</c:v>
                </c:pt>
                <c:pt idx="79">
                  <c:v>-3.2155999999999998</c:v>
                </c:pt>
                <c:pt idx="80">
                  <c:v>-2.6232000000000002</c:v>
                </c:pt>
                <c:pt idx="81">
                  <c:v>-3.1591</c:v>
                </c:pt>
                <c:pt idx="82">
                  <c:v>-1.9273</c:v>
                </c:pt>
                <c:pt idx="83">
                  <c:v>-0.84850000000000003</c:v>
                </c:pt>
                <c:pt idx="84">
                  <c:v>-2.4643999999999999</c:v>
                </c:pt>
                <c:pt idx="85">
                  <c:v>-2.7782</c:v>
                </c:pt>
                <c:pt idx="86">
                  <c:v>-1.202</c:v>
                </c:pt>
                <c:pt idx="87">
                  <c:v>-3.3673000000000002</c:v>
                </c:pt>
                <c:pt idx="88">
                  <c:v>-3.3570000000000002</c:v>
                </c:pt>
                <c:pt idx="89">
                  <c:v>-2.5989</c:v>
                </c:pt>
              </c:numCache>
            </c:numRef>
          </c:xVal>
          <c:yVal>
            <c:numRef>
              <c:f>'eigenvalues-drdv'!$CW$2:$CW$91</c:f>
              <c:numCache>
                <c:formatCode>General</c:formatCode>
                <c:ptCount val="90"/>
                <c:pt idx="0">
                  <c:v>0.97209999999999996</c:v>
                </c:pt>
                <c:pt idx="9">
                  <c:v>-0.1042</c:v>
                </c:pt>
                <c:pt idx="10">
                  <c:v>1.5296000000000001</c:v>
                </c:pt>
                <c:pt idx="11">
                  <c:v>-3.7000000000000002E-3</c:v>
                </c:pt>
                <c:pt idx="12">
                  <c:v>0.54149999999999998</c:v>
                </c:pt>
                <c:pt idx="13">
                  <c:v>2.3906999999999998</c:v>
                </c:pt>
                <c:pt idx="14">
                  <c:v>-0.1157</c:v>
                </c:pt>
                <c:pt idx="15">
                  <c:v>0.98160000000000003</c:v>
                </c:pt>
                <c:pt idx="16">
                  <c:v>0.36049999999999999</c:v>
                </c:pt>
                <c:pt idx="17">
                  <c:v>-1.0779000000000001</c:v>
                </c:pt>
                <c:pt idx="18">
                  <c:v>-0.87280000000000002</c:v>
                </c:pt>
                <c:pt idx="19">
                  <c:v>2.2673999999999999</c:v>
                </c:pt>
                <c:pt idx="20">
                  <c:v>1.2263999999999999</c:v>
                </c:pt>
                <c:pt idx="21">
                  <c:v>0.78969999999999996</c:v>
                </c:pt>
                <c:pt idx="22">
                  <c:v>2.2673999999999999</c:v>
                </c:pt>
                <c:pt idx="23">
                  <c:v>1.5565</c:v>
                </c:pt>
                <c:pt idx="24">
                  <c:v>1.0981000000000001</c:v>
                </c:pt>
                <c:pt idx="25">
                  <c:v>0.27579999999999999</c:v>
                </c:pt>
                <c:pt idx="26">
                  <c:v>0.60299999999999998</c:v>
                </c:pt>
                <c:pt idx="27">
                  <c:v>-1.635</c:v>
                </c:pt>
                <c:pt idx="28">
                  <c:v>-0.47410000000000002</c:v>
                </c:pt>
                <c:pt idx="29">
                  <c:v>0.39029999999999998</c:v>
                </c:pt>
                <c:pt idx="30">
                  <c:v>2.3906999999999998</c:v>
                </c:pt>
                <c:pt idx="31">
                  <c:v>0.97209999999999996</c:v>
                </c:pt>
                <c:pt idx="32">
                  <c:v>1.5296000000000001</c:v>
                </c:pt>
                <c:pt idx="33">
                  <c:v>2.2673999999999999</c:v>
                </c:pt>
                <c:pt idx="40">
                  <c:v>0.98160000000000003</c:v>
                </c:pt>
                <c:pt idx="41">
                  <c:v>0.54149999999999998</c:v>
                </c:pt>
                <c:pt idx="42">
                  <c:v>-0.1042</c:v>
                </c:pt>
                <c:pt idx="43">
                  <c:v>2.2673999999999999</c:v>
                </c:pt>
                <c:pt idx="44">
                  <c:v>4.1536</c:v>
                </c:pt>
                <c:pt idx="45">
                  <c:v>3.5552999999999999</c:v>
                </c:pt>
                <c:pt idx="46">
                  <c:v>-3.7000000000000002E-3</c:v>
                </c:pt>
                <c:pt idx="47">
                  <c:v>-0.1157</c:v>
                </c:pt>
                <c:pt idx="48">
                  <c:v>0.36049999999999999</c:v>
                </c:pt>
                <c:pt idx="49">
                  <c:v>1.2263999999999999</c:v>
                </c:pt>
                <c:pt idx="50">
                  <c:v>1.5565</c:v>
                </c:pt>
                <c:pt idx="51">
                  <c:v>0.78969999999999996</c:v>
                </c:pt>
                <c:pt idx="52">
                  <c:v>1.0981000000000001</c:v>
                </c:pt>
                <c:pt idx="53">
                  <c:v>2.2662</c:v>
                </c:pt>
                <c:pt idx="54">
                  <c:v>4.1776</c:v>
                </c:pt>
                <c:pt idx="55">
                  <c:v>0.60299999999999998</c:v>
                </c:pt>
                <c:pt idx="56">
                  <c:v>-0.87280000000000002</c:v>
                </c:pt>
                <c:pt idx="57">
                  <c:v>0.27579999999999999</c:v>
                </c:pt>
                <c:pt idx="58">
                  <c:v>-1.0779000000000001</c:v>
                </c:pt>
                <c:pt idx="59">
                  <c:v>2.2673999999999999</c:v>
                </c:pt>
                <c:pt idx="60">
                  <c:v>2.3906999999999998</c:v>
                </c:pt>
                <c:pt idx="61">
                  <c:v>4.1536</c:v>
                </c:pt>
                <c:pt idx="62">
                  <c:v>3.5552999999999999</c:v>
                </c:pt>
                <c:pt idx="63">
                  <c:v>2.2673999999999999</c:v>
                </c:pt>
                <c:pt idx="64">
                  <c:v>1.5296000000000001</c:v>
                </c:pt>
                <c:pt idx="65">
                  <c:v>0.97209999999999996</c:v>
                </c:pt>
                <c:pt idx="66">
                  <c:v>4.1776</c:v>
                </c:pt>
                <c:pt idx="67">
                  <c:v>2.2673999999999999</c:v>
                </c:pt>
                <c:pt idx="68">
                  <c:v>0.98160000000000003</c:v>
                </c:pt>
                <c:pt idx="69">
                  <c:v>4.7595000000000001</c:v>
                </c:pt>
                <c:pt idx="70">
                  <c:v>0.54149999999999998</c:v>
                </c:pt>
                <c:pt idx="71">
                  <c:v>1.5565</c:v>
                </c:pt>
                <c:pt idx="72">
                  <c:v>2.2662</c:v>
                </c:pt>
                <c:pt idx="73">
                  <c:v>1.2263999999999999</c:v>
                </c:pt>
                <c:pt idx="77">
                  <c:v>-0.1042</c:v>
                </c:pt>
                <c:pt idx="78">
                  <c:v>-3.7000000000000002E-3</c:v>
                </c:pt>
                <c:pt idx="79">
                  <c:v>2.8921999999999999</c:v>
                </c:pt>
                <c:pt idx="80">
                  <c:v>1.0981000000000001</c:v>
                </c:pt>
                <c:pt idx="81">
                  <c:v>2.2673999999999999</c:v>
                </c:pt>
                <c:pt idx="82">
                  <c:v>0.36049999999999999</c:v>
                </c:pt>
                <c:pt idx="83">
                  <c:v>6.1894</c:v>
                </c:pt>
                <c:pt idx="84">
                  <c:v>0.78969999999999996</c:v>
                </c:pt>
                <c:pt idx="85">
                  <c:v>4.8516000000000004</c:v>
                </c:pt>
                <c:pt idx="86">
                  <c:v>-0.1157</c:v>
                </c:pt>
                <c:pt idx="87">
                  <c:v>3.1859999999999999</c:v>
                </c:pt>
                <c:pt idx="88">
                  <c:v>3.6067999999999998</c:v>
                </c:pt>
                <c:pt idx="89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3-6142-B45A-FC4C4BB86FFD}"/>
            </c:ext>
          </c:extLst>
        </c:ser>
        <c:ser>
          <c:idx val="13"/>
          <c:order val="5"/>
          <c:tx>
            <c:strRef>
              <c:f>'eigenvalues-drdv'!$CX$1</c:f>
              <c:strCache>
                <c:ptCount val="1"/>
                <c:pt idx="0">
                  <c:v>ND=5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'eigenvalues-drdv'!$CX$2:$CX$91</c:f>
              <c:numCache>
                <c:formatCode>General</c:formatCode>
                <c:ptCount val="90"/>
                <c:pt idx="0">
                  <c:v>-0.15279999999999999</c:v>
                </c:pt>
                <c:pt idx="1">
                  <c:v>-0.23849999999999999</c:v>
                </c:pt>
                <c:pt idx="13">
                  <c:v>-1.2443</c:v>
                </c:pt>
                <c:pt idx="14">
                  <c:v>-1.1167</c:v>
                </c:pt>
                <c:pt idx="15">
                  <c:v>-1.5586</c:v>
                </c:pt>
                <c:pt idx="16">
                  <c:v>-1.2547999999999999</c:v>
                </c:pt>
                <c:pt idx="17">
                  <c:v>-0.87429999999999997</c:v>
                </c:pt>
                <c:pt idx="18">
                  <c:v>-1.7762</c:v>
                </c:pt>
                <c:pt idx="19">
                  <c:v>-0.83289999999999997</c:v>
                </c:pt>
                <c:pt idx="20">
                  <c:v>-1.9300999999999999</c:v>
                </c:pt>
                <c:pt idx="21">
                  <c:v>-0.10970000000000001</c:v>
                </c:pt>
                <c:pt idx="22">
                  <c:v>-2.4350000000000001</c:v>
                </c:pt>
                <c:pt idx="23">
                  <c:v>-1.71</c:v>
                </c:pt>
                <c:pt idx="24">
                  <c:v>-0.33289999999999997</c:v>
                </c:pt>
                <c:pt idx="25">
                  <c:v>-2.6230000000000002</c:v>
                </c:pt>
                <c:pt idx="26">
                  <c:v>-2.5897999999999999</c:v>
                </c:pt>
                <c:pt idx="27">
                  <c:v>-2.3262</c:v>
                </c:pt>
                <c:pt idx="28">
                  <c:v>-2.2572000000000001</c:v>
                </c:pt>
                <c:pt idx="29">
                  <c:v>-2.4167000000000001</c:v>
                </c:pt>
                <c:pt idx="30">
                  <c:v>-0.15279999999999999</c:v>
                </c:pt>
                <c:pt idx="31">
                  <c:v>-0.87429999999999997</c:v>
                </c:pt>
                <c:pt idx="32">
                  <c:v>-1.2443</c:v>
                </c:pt>
                <c:pt idx="33">
                  <c:v>-1.7762</c:v>
                </c:pt>
                <c:pt idx="34">
                  <c:v>-1.71</c:v>
                </c:pt>
                <c:pt idx="35">
                  <c:v>-0.23849999999999999</c:v>
                </c:pt>
                <c:pt idx="41">
                  <c:v>-1.5586</c:v>
                </c:pt>
                <c:pt idx="42">
                  <c:v>-1.9300999999999999</c:v>
                </c:pt>
                <c:pt idx="43">
                  <c:v>-1.1167</c:v>
                </c:pt>
                <c:pt idx="44">
                  <c:v>-0.66720000000000002</c:v>
                </c:pt>
                <c:pt idx="45">
                  <c:v>-2.1829000000000001</c:v>
                </c:pt>
                <c:pt idx="46">
                  <c:v>-2.3262</c:v>
                </c:pt>
                <c:pt idx="47">
                  <c:v>-2.4167000000000001</c:v>
                </c:pt>
                <c:pt idx="48">
                  <c:v>-1.2547999999999999</c:v>
                </c:pt>
                <c:pt idx="49">
                  <c:v>-2.5897999999999999</c:v>
                </c:pt>
                <c:pt idx="50">
                  <c:v>-2.4350000000000001</c:v>
                </c:pt>
                <c:pt idx="51">
                  <c:v>-1.7139</c:v>
                </c:pt>
                <c:pt idx="52">
                  <c:v>-2.6230000000000002</c:v>
                </c:pt>
                <c:pt idx="53">
                  <c:v>-0.83289999999999997</c:v>
                </c:pt>
                <c:pt idx="54">
                  <c:v>-2.8610000000000002</c:v>
                </c:pt>
                <c:pt idx="55">
                  <c:v>-0.10970000000000001</c:v>
                </c:pt>
                <c:pt idx="56">
                  <c:v>-3.0230000000000001</c:v>
                </c:pt>
                <c:pt idx="57">
                  <c:v>-3.0510000000000002</c:v>
                </c:pt>
                <c:pt idx="58">
                  <c:v>-2.8893</c:v>
                </c:pt>
                <c:pt idx="59">
                  <c:v>-3.1234000000000002</c:v>
                </c:pt>
                <c:pt idx="60">
                  <c:v>-0.87429999999999997</c:v>
                </c:pt>
                <c:pt idx="61">
                  <c:v>-0.66720000000000002</c:v>
                </c:pt>
                <c:pt idx="62">
                  <c:v>-1.71</c:v>
                </c:pt>
                <c:pt idx="63">
                  <c:v>-1.2443</c:v>
                </c:pt>
                <c:pt idx="64">
                  <c:v>-0.15279999999999999</c:v>
                </c:pt>
                <c:pt idx="65">
                  <c:v>-1.7139</c:v>
                </c:pt>
                <c:pt idx="66">
                  <c:v>-2.1829000000000001</c:v>
                </c:pt>
                <c:pt idx="67">
                  <c:v>-1.7762</c:v>
                </c:pt>
                <c:pt idx="68">
                  <c:v>-2.3262</c:v>
                </c:pt>
                <c:pt idx="69">
                  <c:v>-2.4167000000000001</c:v>
                </c:pt>
                <c:pt idx="70">
                  <c:v>-1.93</c:v>
                </c:pt>
                <c:pt idx="71">
                  <c:v>-1.5586</c:v>
                </c:pt>
                <c:pt idx="72">
                  <c:v>-1.9300999999999999</c:v>
                </c:pt>
                <c:pt idx="73">
                  <c:v>-2.8610000000000002</c:v>
                </c:pt>
                <c:pt idx="74">
                  <c:v>-2.5897999999999999</c:v>
                </c:pt>
                <c:pt idx="75">
                  <c:v>-0.23849999999999999</c:v>
                </c:pt>
                <c:pt idx="79">
                  <c:v>-2.4350000000000001</c:v>
                </c:pt>
                <c:pt idx="80">
                  <c:v>-3.1930999999999998</c:v>
                </c:pt>
                <c:pt idx="81">
                  <c:v>-1.1167</c:v>
                </c:pt>
                <c:pt idx="82">
                  <c:v>-2.6230000000000002</c:v>
                </c:pt>
                <c:pt idx="83">
                  <c:v>-3.3100999999999998</c:v>
                </c:pt>
                <c:pt idx="84">
                  <c:v>-3.3127</c:v>
                </c:pt>
                <c:pt idx="85">
                  <c:v>-1.2547999999999999</c:v>
                </c:pt>
                <c:pt idx="86">
                  <c:v>-3.0230000000000001</c:v>
                </c:pt>
                <c:pt idx="87">
                  <c:v>-3.0510000000000002</c:v>
                </c:pt>
                <c:pt idx="88">
                  <c:v>-2.7282999999999999</c:v>
                </c:pt>
                <c:pt idx="89">
                  <c:v>-1.0165999999999999</c:v>
                </c:pt>
              </c:numCache>
            </c:numRef>
          </c:xVal>
          <c:yVal>
            <c:numRef>
              <c:f>'eigenvalues-drdv'!$CY$2:$CY$91</c:f>
              <c:numCache>
                <c:formatCode>General</c:formatCode>
                <c:ptCount val="90"/>
                <c:pt idx="0">
                  <c:v>1.0256000000000001</c:v>
                </c:pt>
                <c:pt idx="1">
                  <c:v>5.6300000000000003E-2</c:v>
                </c:pt>
                <c:pt idx="13">
                  <c:v>1.6155999999999999</c:v>
                </c:pt>
                <c:pt idx="14">
                  <c:v>-3.8E-3</c:v>
                </c:pt>
                <c:pt idx="15">
                  <c:v>0.67749999999999999</c:v>
                </c:pt>
                <c:pt idx="16">
                  <c:v>-7.7600000000000002E-2</c:v>
                </c:pt>
                <c:pt idx="17">
                  <c:v>2.4733000000000001</c:v>
                </c:pt>
                <c:pt idx="18">
                  <c:v>1.4834000000000001</c:v>
                </c:pt>
                <c:pt idx="19">
                  <c:v>-0.73880000000000001</c:v>
                </c:pt>
                <c:pt idx="20">
                  <c:v>0.92769999999999997</c:v>
                </c:pt>
                <c:pt idx="21">
                  <c:v>-1.0439000000000001</c:v>
                </c:pt>
                <c:pt idx="22">
                  <c:v>0.93079999999999996</c:v>
                </c:pt>
                <c:pt idx="23">
                  <c:v>2.8336999999999999</c:v>
                </c:pt>
                <c:pt idx="24">
                  <c:v>-1.5801000000000001</c:v>
                </c:pt>
                <c:pt idx="25">
                  <c:v>0.99260000000000004</c:v>
                </c:pt>
                <c:pt idx="26">
                  <c:v>1.6055999999999999</c:v>
                </c:pt>
                <c:pt idx="27">
                  <c:v>2.3561999999999999</c:v>
                </c:pt>
                <c:pt idx="28">
                  <c:v>-0.48470000000000002</c:v>
                </c:pt>
                <c:pt idx="29">
                  <c:v>2.2233999999999998</c:v>
                </c:pt>
                <c:pt idx="30">
                  <c:v>1.0256000000000001</c:v>
                </c:pt>
                <c:pt idx="31">
                  <c:v>2.4733000000000001</c:v>
                </c:pt>
                <c:pt idx="32">
                  <c:v>1.6155999999999999</c:v>
                </c:pt>
                <c:pt idx="33">
                  <c:v>1.4834000000000001</c:v>
                </c:pt>
                <c:pt idx="34">
                  <c:v>2.8336999999999999</c:v>
                </c:pt>
                <c:pt idx="35">
                  <c:v>5.6300000000000003E-2</c:v>
                </c:pt>
                <c:pt idx="41">
                  <c:v>0.67749999999999999</c:v>
                </c:pt>
                <c:pt idx="42">
                  <c:v>0.92769999999999997</c:v>
                </c:pt>
                <c:pt idx="43">
                  <c:v>-3.8E-3</c:v>
                </c:pt>
                <c:pt idx="44">
                  <c:v>4.2347000000000001</c:v>
                </c:pt>
                <c:pt idx="45">
                  <c:v>2.8336000000000001</c:v>
                </c:pt>
                <c:pt idx="46">
                  <c:v>2.3561999999999999</c:v>
                </c:pt>
                <c:pt idx="47">
                  <c:v>2.2233999999999998</c:v>
                </c:pt>
                <c:pt idx="48">
                  <c:v>-7.7600000000000002E-2</c:v>
                </c:pt>
                <c:pt idx="49">
                  <c:v>1.6055999999999999</c:v>
                </c:pt>
                <c:pt idx="50">
                  <c:v>0.93079999999999996</c:v>
                </c:pt>
                <c:pt idx="51">
                  <c:v>4.1894999999999998</c:v>
                </c:pt>
                <c:pt idx="52">
                  <c:v>0.99260000000000004</c:v>
                </c:pt>
                <c:pt idx="53">
                  <c:v>-0.73880000000000001</c:v>
                </c:pt>
                <c:pt idx="54">
                  <c:v>2.8321000000000001</c:v>
                </c:pt>
                <c:pt idx="55">
                  <c:v>-1.0439000000000001</c:v>
                </c:pt>
                <c:pt idx="56">
                  <c:v>1.6053999999999999</c:v>
                </c:pt>
                <c:pt idx="57">
                  <c:v>1.6088</c:v>
                </c:pt>
                <c:pt idx="58">
                  <c:v>0.55759999999999998</c:v>
                </c:pt>
                <c:pt idx="59">
                  <c:v>1.0102</c:v>
                </c:pt>
                <c:pt idx="60">
                  <c:v>2.4733000000000001</c:v>
                </c:pt>
                <c:pt idx="61">
                  <c:v>4.2347000000000001</c:v>
                </c:pt>
                <c:pt idx="62">
                  <c:v>2.8336999999999999</c:v>
                </c:pt>
                <c:pt idx="63">
                  <c:v>1.6155999999999999</c:v>
                </c:pt>
                <c:pt idx="64">
                  <c:v>1.0256000000000001</c:v>
                </c:pt>
                <c:pt idx="65">
                  <c:v>4.1894999999999998</c:v>
                </c:pt>
                <c:pt idx="66">
                  <c:v>2.8336000000000001</c:v>
                </c:pt>
                <c:pt idx="67">
                  <c:v>1.4834000000000001</c:v>
                </c:pt>
                <c:pt idx="68">
                  <c:v>2.3561999999999999</c:v>
                </c:pt>
                <c:pt idx="69">
                  <c:v>2.2233999999999998</c:v>
                </c:pt>
                <c:pt idx="70">
                  <c:v>4.7451999999999996</c:v>
                </c:pt>
                <c:pt idx="71">
                  <c:v>0.67749999999999999</c:v>
                </c:pt>
                <c:pt idx="72">
                  <c:v>0.92769999999999997</c:v>
                </c:pt>
                <c:pt idx="73">
                  <c:v>2.8321000000000001</c:v>
                </c:pt>
                <c:pt idx="74">
                  <c:v>1.6055999999999999</c:v>
                </c:pt>
                <c:pt idx="75">
                  <c:v>5.6300000000000003E-2</c:v>
                </c:pt>
                <c:pt idx="79">
                  <c:v>0.93079999999999996</c:v>
                </c:pt>
                <c:pt idx="80">
                  <c:v>2.8336000000000001</c:v>
                </c:pt>
                <c:pt idx="81">
                  <c:v>-3.8E-3</c:v>
                </c:pt>
                <c:pt idx="82">
                  <c:v>0.99260000000000004</c:v>
                </c:pt>
                <c:pt idx="83">
                  <c:v>2.9621</c:v>
                </c:pt>
                <c:pt idx="84">
                  <c:v>3.0769000000000002</c:v>
                </c:pt>
                <c:pt idx="85">
                  <c:v>-7.7600000000000002E-2</c:v>
                </c:pt>
                <c:pt idx="86">
                  <c:v>1.6053999999999999</c:v>
                </c:pt>
                <c:pt idx="87">
                  <c:v>1.6088</c:v>
                </c:pt>
                <c:pt idx="88">
                  <c:v>5.0663</c:v>
                </c:pt>
                <c:pt idx="89">
                  <c:v>6.4051999999999998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3-6142-B45A-FC4C4BB86FFD}"/>
            </c:ext>
          </c:extLst>
        </c:ser>
        <c:ser>
          <c:idx val="16"/>
          <c:order val="6"/>
          <c:tx>
            <c:strRef>
              <c:f>'eigenvalues-drdv'!$CZ$1</c:f>
              <c:strCache>
                <c:ptCount val="1"/>
                <c:pt idx="0">
                  <c:v>ND=6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'eigenvalues-drdv'!$CZ$2:$CZ$91</c:f>
              <c:numCache>
                <c:formatCode>General</c:formatCode>
                <c:ptCount val="90"/>
                <c:pt idx="0">
                  <c:v>-0.10589999999999999</c:v>
                </c:pt>
                <c:pt idx="1">
                  <c:v>-0.2349</c:v>
                </c:pt>
                <c:pt idx="9">
                  <c:v>-1.1176999999999999</c:v>
                </c:pt>
                <c:pt idx="10">
                  <c:v>-1.3949</c:v>
                </c:pt>
                <c:pt idx="11">
                  <c:v>-1.2919</c:v>
                </c:pt>
                <c:pt idx="12">
                  <c:v>-1.6279999999999999</c:v>
                </c:pt>
                <c:pt idx="13">
                  <c:v>-0.73060000000000003</c:v>
                </c:pt>
                <c:pt idx="14">
                  <c:v>-0.92589999999999995</c:v>
                </c:pt>
                <c:pt idx="15">
                  <c:v>-1.9334</c:v>
                </c:pt>
                <c:pt idx="16">
                  <c:v>-0.1469</c:v>
                </c:pt>
                <c:pt idx="17">
                  <c:v>-1.7822</c:v>
                </c:pt>
                <c:pt idx="18">
                  <c:v>-2.4489999999999998</c:v>
                </c:pt>
                <c:pt idx="19">
                  <c:v>-0.25569999999999998</c:v>
                </c:pt>
                <c:pt idx="20">
                  <c:v>-2.2313000000000001</c:v>
                </c:pt>
                <c:pt idx="21">
                  <c:v>-2.706</c:v>
                </c:pt>
                <c:pt idx="22">
                  <c:v>-1.3872</c:v>
                </c:pt>
                <c:pt idx="23">
                  <c:v>-1.7514000000000001</c:v>
                </c:pt>
                <c:pt idx="24">
                  <c:v>-2.9502999999999999</c:v>
                </c:pt>
                <c:pt idx="25">
                  <c:v>-2.5903999999999998</c:v>
                </c:pt>
                <c:pt idx="26">
                  <c:v>-2.2107000000000001</c:v>
                </c:pt>
                <c:pt idx="27">
                  <c:v>-2.2240000000000002</c:v>
                </c:pt>
                <c:pt idx="28">
                  <c:v>-2.4173</c:v>
                </c:pt>
                <c:pt idx="29">
                  <c:v>-0.73799999999999999</c:v>
                </c:pt>
                <c:pt idx="30">
                  <c:v>-0.10589999999999999</c:v>
                </c:pt>
                <c:pt idx="31">
                  <c:v>-0.92589999999999995</c:v>
                </c:pt>
                <c:pt idx="32">
                  <c:v>-1.3949</c:v>
                </c:pt>
                <c:pt idx="33">
                  <c:v>-1.7822</c:v>
                </c:pt>
                <c:pt idx="34">
                  <c:v>-0.2349</c:v>
                </c:pt>
                <c:pt idx="35">
                  <c:v>-1.9334</c:v>
                </c:pt>
                <c:pt idx="43">
                  <c:v>-1.6279999999999999</c:v>
                </c:pt>
                <c:pt idx="44">
                  <c:v>-1.7514000000000001</c:v>
                </c:pt>
                <c:pt idx="45">
                  <c:v>-1.1176999999999999</c:v>
                </c:pt>
                <c:pt idx="46">
                  <c:v>-0.73799999999999999</c:v>
                </c:pt>
                <c:pt idx="47">
                  <c:v>-1.2919</c:v>
                </c:pt>
                <c:pt idx="48">
                  <c:v>-2.2107000000000001</c:v>
                </c:pt>
                <c:pt idx="49">
                  <c:v>-2.4489999999999998</c:v>
                </c:pt>
                <c:pt idx="50">
                  <c:v>-2.2240000000000002</c:v>
                </c:pt>
                <c:pt idx="51">
                  <c:v>-2.5903999999999998</c:v>
                </c:pt>
                <c:pt idx="52">
                  <c:v>-2.4173</c:v>
                </c:pt>
                <c:pt idx="53">
                  <c:v>-0.73060000000000003</c:v>
                </c:pt>
                <c:pt idx="54">
                  <c:v>-2.706</c:v>
                </c:pt>
                <c:pt idx="55">
                  <c:v>-0.1469</c:v>
                </c:pt>
                <c:pt idx="56">
                  <c:v>-3.0247999999999999</c:v>
                </c:pt>
                <c:pt idx="57">
                  <c:v>-3.0832000000000002</c:v>
                </c:pt>
                <c:pt idx="58">
                  <c:v>-2.9020000000000001</c:v>
                </c:pt>
                <c:pt idx="59">
                  <c:v>-2.9502999999999999</c:v>
                </c:pt>
                <c:pt idx="60">
                  <c:v>-0.92589999999999995</c:v>
                </c:pt>
                <c:pt idx="61">
                  <c:v>-0.73799999999999999</c:v>
                </c:pt>
                <c:pt idx="62">
                  <c:v>-1.7514000000000001</c:v>
                </c:pt>
                <c:pt idx="63">
                  <c:v>-1.3949</c:v>
                </c:pt>
                <c:pt idx="64">
                  <c:v>-0.10589999999999999</c:v>
                </c:pt>
                <c:pt idx="65">
                  <c:v>-1.7822</c:v>
                </c:pt>
                <c:pt idx="66">
                  <c:v>-2.2107000000000001</c:v>
                </c:pt>
                <c:pt idx="67">
                  <c:v>-2.2240000000000002</c:v>
                </c:pt>
                <c:pt idx="68">
                  <c:v>-2.4173</c:v>
                </c:pt>
                <c:pt idx="69">
                  <c:v>-1.9334</c:v>
                </c:pt>
                <c:pt idx="70">
                  <c:v>-1.7392000000000001</c:v>
                </c:pt>
                <c:pt idx="71">
                  <c:v>-2.5903999999999998</c:v>
                </c:pt>
                <c:pt idx="72">
                  <c:v>-1.6279999999999999</c:v>
                </c:pt>
                <c:pt idx="73">
                  <c:v>-0.2349</c:v>
                </c:pt>
                <c:pt idx="74">
                  <c:v>-2.9020000000000001</c:v>
                </c:pt>
                <c:pt idx="78">
                  <c:v>-1.9333</c:v>
                </c:pt>
                <c:pt idx="79">
                  <c:v>-3.0247999999999999</c:v>
                </c:pt>
                <c:pt idx="80">
                  <c:v>-2.4489999999999998</c:v>
                </c:pt>
                <c:pt idx="81">
                  <c:v>-3.0832000000000002</c:v>
                </c:pt>
                <c:pt idx="82">
                  <c:v>-1.1176999999999999</c:v>
                </c:pt>
                <c:pt idx="83">
                  <c:v>-3.2347000000000001</c:v>
                </c:pt>
                <c:pt idx="84">
                  <c:v>-3.2667000000000002</c:v>
                </c:pt>
                <c:pt idx="85">
                  <c:v>-1.2919</c:v>
                </c:pt>
                <c:pt idx="86">
                  <c:v>-3.3896999999999999</c:v>
                </c:pt>
                <c:pt idx="87">
                  <c:v>-2.706</c:v>
                </c:pt>
                <c:pt idx="88">
                  <c:v>-3.3580999999999999</c:v>
                </c:pt>
                <c:pt idx="89">
                  <c:v>-1.1243000000000001</c:v>
                </c:pt>
              </c:numCache>
            </c:numRef>
          </c:xVal>
          <c:yVal>
            <c:numRef>
              <c:f>'eigenvalues-drdv'!$DA$2:$DA$91</c:f>
              <c:numCache>
                <c:formatCode>General</c:formatCode>
                <c:ptCount val="90"/>
                <c:pt idx="0">
                  <c:v>1.0752999999999999</c:v>
                </c:pt>
                <c:pt idx="1">
                  <c:v>0.2011</c:v>
                </c:pt>
                <c:pt idx="9">
                  <c:v>-3.5000000000000001E-3</c:v>
                </c:pt>
                <c:pt idx="10">
                  <c:v>1.7018</c:v>
                </c:pt>
                <c:pt idx="11">
                  <c:v>-6.6E-3</c:v>
                </c:pt>
                <c:pt idx="12">
                  <c:v>0.79959999999999998</c:v>
                </c:pt>
                <c:pt idx="13">
                  <c:v>-0.61409999999999998</c:v>
                </c:pt>
                <c:pt idx="14">
                  <c:v>2.5573000000000001</c:v>
                </c:pt>
                <c:pt idx="15">
                  <c:v>1.4953000000000001</c:v>
                </c:pt>
                <c:pt idx="16">
                  <c:v>-1.0182</c:v>
                </c:pt>
                <c:pt idx="17">
                  <c:v>2.0436999999999999</c:v>
                </c:pt>
                <c:pt idx="18">
                  <c:v>1.1028</c:v>
                </c:pt>
                <c:pt idx="19">
                  <c:v>-1.5065999999999999</c:v>
                </c:pt>
                <c:pt idx="20">
                  <c:v>-0.46310000000000001</c:v>
                </c:pt>
                <c:pt idx="21">
                  <c:v>0.8548</c:v>
                </c:pt>
                <c:pt idx="22">
                  <c:v>-1.5185</c:v>
                </c:pt>
                <c:pt idx="23">
                  <c:v>3.3996</c:v>
                </c:pt>
                <c:pt idx="24">
                  <c:v>0.61909999999999998</c:v>
                </c:pt>
                <c:pt idx="25">
                  <c:v>2.6059000000000001</c:v>
                </c:pt>
                <c:pt idx="26">
                  <c:v>3.2949999999999999</c:v>
                </c:pt>
                <c:pt idx="27">
                  <c:v>3.3994</c:v>
                </c:pt>
                <c:pt idx="28">
                  <c:v>3.2191999999999998</c:v>
                </c:pt>
                <c:pt idx="29">
                  <c:v>4.2488000000000001</c:v>
                </c:pt>
                <c:pt idx="30">
                  <c:v>1.0752999999999999</c:v>
                </c:pt>
                <c:pt idx="31">
                  <c:v>2.5573000000000001</c:v>
                </c:pt>
                <c:pt idx="32">
                  <c:v>1.7018</c:v>
                </c:pt>
                <c:pt idx="33">
                  <c:v>2.0436999999999999</c:v>
                </c:pt>
                <c:pt idx="34">
                  <c:v>0.2011</c:v>
                </c:pt>
                <c:pt idx="35">
                  <c:v>1.4953000000000001</c:v>
                </c:pt>
                <c:pt idx="43">
                  <c:v>0.79959999999999998</c:v>
                </c:pt>
                <c:pt idx="44">
                  <c:v>3.3996</c:v>
                </c:pt>
                <c:pt idx="45">
                  <c:v>-3.5000000000000001E-3</c:v>
                </c:pt>
                <c:pt idx="46">
                  <c:v>4.2488000000000001</c:v>
                </c:pt>
                <c:pt idx="47">
                  <c:v>-6.6E-3</c:v>
                </c:pt>
                <c:pt idx="48">
                  <c:v>3.2949999999999999</c:v>
                </c:pt>
                <c:pt idx="49">
                  <c:v>1.1028</c:v>
                </c:pt>
                <c:pt idx="50">
                  <c:v>3.3994</c:v>
                </c:pt>
                <c:pt idx="51">
                  <c:v>2.6059000000000001</c:v>
                </c:pt>
                <c:pt idx="52">
                  <c:v>3.2191999999999998</c:v>
                </c:pt>
                <c:pt idx="53">
                  <c:v>-0.61409999999999998</c:v>
                </c:pt>
                <c:pt idx="54">
                  <c:v>0.8548</c:v>
                </c:pt>
                <c:pt idx="55">
                  <c:v>-1.0182</c:v>
                </c:pt>
                <c:pt idx="56">
                  <c:v>2.6042000000000001</c:v>
                </c:pt>
                <c:pt idx="57">
                  <c:v>2.6135999999999999</c:v>
                </c:pt>
                <c:pt idx="58">
                  <c:v>3.3974000000000002</c:v>
                </c:pt>
                <c:pt idx="59">
                  <c:v>0.61909999999999998</c:v>
                </c:pt>
                <c:pt idx="60">
                  <c:v>2.5573000000000001</c:v>
                </c:pt>
                <c:pt idx="61">
                  <c:v>4.2488000000000001</c:v>
                </c:pt>
                <c:pt idx="62">
                  <c:v>3.3996</c:v>
                </c:pt>
                <c:pt idx="63">
                  <c:v>1.7018</c:v>
                </c:pt>
                <c:pt idx="64">
                  <c:v>1.0752999999999999</c:v>
                </c:pt>
                <c:pt idx="65">
                  <c:v>2.0436999999999999</c:v>
                </c:pt>
                <c:pt idx="66">
                  <c:v>3.2949999999999999</c:v>
                </c:pt>
                <c:pt idx="67">
                  <c:v>3.3994</c:v>
                </c:pt>
                <c:pt idx="68">
                  <c:v>3.2191999999999998</c:v>
                </c:pt>
                <c:pt idx="69">
                  <c:v>1.4953000000000001</c:v>
                </c:pt>
                <c:pt idx="70">
                  <c:v>4.7638999999999996</c:v>
                </c:pt>
                <c:pt idx="71">
                  <c:v>2.6059000000000001</c:v>
                </c:pt>
                <c:pt idx="72">
                  <c:v>0.79959999999999998</c:v>
                </c:pt>
                <c:pt idx="73">
                  <c:v>0.2011</c:v>
                </c:pt>
                <c:pt idx="74">
                  <c:v>3.3974000000000002</c:v>
                </c:pt>
                <c:pt idx="78">
                  <c:v>5.3131000000000004</c:v>
                </c:pt>
                <c:pt idx="79">
                  <c:v>2.6042000000000001</c:v>
                </c:pt>
                <c:pt idx="80">
                  <c:v>1.1028</c:v>
                </c:pt>
                <c:pt idx="81">
                  <c:v>2.6135999999999999</c:v>
                </c:pt>
                <c:pt idx="82">
                  <c:v>-3.5000000000000001E-3</c:v>
                </c:pt>
                <c:pt idx="83">
                  <c:v>3.3995000000000002</c:v>
                </c:pt>
                <c:pt idx="84">
                  <c:v>2.9996</c:v>
                </c:pt>
                <c:pt idx="85">
                  <c:v>-6.6E-3</c:v>
                </c:pt>
                <c:pt idx="86">
                  <c:v>2.9626000000000001</c:v>
                </c:pt>
                <c:pt idx="87">
                  <c:v>0.8548</c:v>
                </c:pt>
                <c:pt idx="88">
                  <c:v>2.0869</c:v>
                </c:pt>
                <c:pt idx="89">
                  <c:v>6.4736000000000002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53-6142-B45A-FC4C4BB86FFD}"/>
            </c:ext>
          </c:extLst>
        </c:ser>
        <c:ser>
          <c:idx val="14"/>
          <c:order val="7"/>
          <c:tx>
            <c:strRef>
              <c:f>'eigenvalues-drdv'!$DB$1</c:f>
              <c:strCache>
                <c:ptCount val="1"/>
                <c:pt idx="0">
                  <c:v>ND=7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'eigenvalues-drdv'!$DB$2:$DB$91</c:f>
              <c:numCache>
                <c:formatCode>General</c:formatCode>
                <c:ptCount val="90"/>
                <c:pt idx="0">
                  <c:v>-7.4700000000000003E-2</c:v>
                </c:pt>
                <c:pt idx="1">
                  <c:v>-0.23719999999999999</c:v>
                </c:pt>
                <c:pt idx="9">
                  <c:v>-1.1176999999999999</c:v>
                </c:pt>
                <c:pt idx="10">
                  <c:v>-1.3254999999999999</c:v>
                </c:pt>
                <c:pt idx="11">
                  <c:v>-0.65610000000000002</c:v>
                </c:pt>
                <c:pt idx="12">
                  <c:v>-1.6958</c:v>
                </c:pt>
                <c:pt idx="13">
                  <c:v>-1.5264</c:v>
                </c:pt>
                <c:pt idx="14">
                  <c:v>-0.9758</c:v>
                </c:pt>
                <c:pt idx="15">
                  <c:v>-0.18640000000000001</c:v>
                </c:pt>
                <c:pt idx="16">
                  <c:v>-1.9373</c:v>
                </c:pt>
                <c:pt idx="17">
                  <c:v>-1.7737000000000001</c:v>
                </c:pt>
                <c:pt idx="18">
                  <c:v>-0.186</c:v>
                </c:pt>
                <c:pt idx="19">
                  <c:v>-2.5185</c:v>
                </c:pt>
                <c:pt idx="20">
                  <c:v>-2.2252999999999998</c:v>
                </c:pt>
                <c:pt idx="21">
                  <c:v>-2.6284999999999998</c:v>
                </c:pt>
                <c:pt idx="22">
                  <c:v>-1.4124000000000001</c:v>
                </c:pt>
                <c:pt idx="23">
                  <c:v>-3.0223</c:v>
                </c:pt>
                <c:pt idx="24">
                  <c:v>-0.82599999999999996</c:v>
                </c:pt>
                <c:pt idx="25">
                  <c:v>-1.8003</c:v>
                </c:pt>
                <c:pt idx="26">
                  <c:v>-3.5045000000000002</c:v>
                </c:pt>
                <c:pt idx="27">
                  <c:v>-3.4843000000000002</c:v>
                </c:pt>
                <c:pt idx="28">
                  <c:v>-2.3395999999999999</c:v>
                </c:pt>
                <c:pt idx="29">
                  <c:v>-2.5914999999999999</c:v>
                </c:pt>
                <c:pt idx="30">
                  <c:v>-7.4700000000000003E-2</c:v>
                </c:pt>
                <c:pt idx="31">
                  <c:v>-0.9758</c:v>
                </c:pt>
                <c:pt idx="32">
                  <c:v>-1.5264</c:v>
                </c:pt>
                <c:pt idx="33">
                  <c:v>-0.23719999999999999</c:v>
                </c:pt>
                <c:pt idx="34">
                  <c:v>-1.7737000000000001</c:v>
                </c:pt>
                <c:pt idx="35">
                  <c:v>-1.9373</c:v>
                </c:pt>
                <c:pt idx="41">
                  <c:v>-1.6958</c:v>
                </c:pt>
                <c:pt idx="42">
                  <c:v>-1.1176999999999999</c:v>
                </c:pt>
                <c:pt idx="43">
                  <c:v>-1.3254999999999999</c:v>
                </c:pt>
                <c:pt idx="44">
                  <c:v>-0.82599999999999996</c:v>
                </c:pt>
                <c:pt idx="45">
                  <c:v>-0.65610000000000002</c:v>
                </c:pt>
                <c:pt idx="46">
                  <c:v>-2.5185</c:v>
                </c:pt>
                <c:pt idx="47">
                  <c:v>-1.8003</c:v>
                </c:pt>
                <c:pt idx="48">
                  <c:v>-2.6284999999999998</c:v>
                </c:pt>
                <c:pt idx="49">
                  <c:v>-0.18640000000000001</c:v>
                </c:pt>
                <c:pt idx="50">
                  <c:v>-2.2726000000000002</c:v>
                </c:pt>
                <c:pt idx="51">
                  <c:v>-2.5914999999999999</c:v>
                </c:pt>
                <c:pt idx="52">
                  <c:v>-2.1454</c:v>
                </c:pt>
                <c:pt idx="53">
                  <c:v>-3.0223</c:v>
                </c:pt>
                <c:pt idx="54">
                  <c:v>-2.4176000000000002</c:v>
                </c:pt>
                <c:pt idx="55">
                  <c:v>-2.2252999999999998</c:v>
                </c:pt>
                <c:pt idx="56">
                  <c:v>-3.2456999999999998</c:v>
                </c:pt>
                <c:pt idx="57">
                  <c:v>-3.0259</c:v>
                </c:pt>
                <c:pt idx="58">
                  <c:v>-3.3620000000000001</c:v>
                </c:pt>
                <c:pt idx="59">
                  <c:v>-0.186</c:v>
                </c:pt>
                <c:pt idx="60">
                  <c:v>-0.9758</c:v>
                </c:pt>
                <c:pt idx="61">
                  <c:v>-0.82599999999999996</c:v>
                </c:pt>
                <c:pt idx="62">
                  <c:v>-1.7737000000000001</c:v>
                </c:pt>
                <c:pt idx="63">
                  <c:v>-7.4700000000000003E-2</c:v>
                </c:pt>
                <c:pt idx="64">
                  <c:v>-1.5264</c:v>
                </c:pt>
                <c:pt idx="65">
                  <c:v>-1.8003</c:v>
                </c:pt>
                <c:pt idx="66">
                  <c:v>-1.9373</c:v>
                </c:pt>
                <c:pt idx="67">
                  <c:v>-2.2726000000000002</c:v>
                </c:pt>
                <c:pt idx="68">
                  <c:v>-2.1454</c:v>
                </c:pt>
                <c:pt idx="69">
                  <c:v>-2.5914999999999999</c:v>
                </c:pt>
                <c:pt idx="70">
                  <c:v>-1.6958</c:v>
                </c:pt>
                <c:pt idx="71">
                  <c:v>-0.23719999999999999</c:v>
                </c:pt>
                <c:pt idx="72">
                  <c:v>-2.4176000000000002</c:v>
                </c:pt>
                <c:pt idx="73">
                  <c:v>-1.7464</c:v>
                </c:pt>
                <c:pt idx="78">
                  <c:v>-2.5185</c:v>
                </c:pt>
                <c:pt idx="79">
                  <c:v>-3.0259</c:v>
                </c:pt>
                <c:pt idx="80">
                  <c:v>-2.9502999999999999</c:v>
                </c:pt>
                <c:pt idx="81">
                  <c:v>-3.1227999999999998</c:v>
                </c:pt>
                <c:pt idx="82">
                  <c:v>-1.1176999999999999</c:v>
                </c:pt>
                <c:pt idx="83">
                  <c:v>-1.3254999999999999</c:v>
                </c:pt>
                <c:pt idx="84">
                  <c:v>-3.2456999999999998</c:v>
                </c:pt>
                <c:pt idx="85">
                  <c:v>-3.3532000000000002</c:v>
                </c:pt>
                <c:pt idx="86">
                  <c:v>-3.3620000000000001</c:v>
                </c:pt>
                <c:pt idx="87">
                  <c:v>-3.2837999999999998</c:v>
                </c:pt>
                <c:pt idx="88">
                  <c:v>-1.9375</c:v>
                </c:pt>
                <c:pt idx="89">
                  <c:v>-0.65610000000000002</c:v>
                </c:pt>
              </c:numCache>
            </c:numRef>
          </c:xVal>
          <c:yVal>
            <c:numRef>
              <c:f>'eigenvalues-drdv'!$DC$2:$DC$91</c:f>
              <c:numCache>
                <c:formatCode>General</c:formatCode>
                <c:ptCount val="90"/>
                <c:pt idx="0">
                  <c:v>1.1191</c:v>
                </c:pt>
                <c:pt idx="1">
                  <c:v>0.32519999999999999</c:v>
                </c:pt>
                <c:pt idx="9">
                  <c:v>-3.0000000000000001E-3</c:v>
                </c:pt>
                <c:pt idx="10">
                  <c:v>7.5800000000000006E-2</c:v>
                </c:pt>
                <c:pt idx="11">
                  <c:v>-0.48270000000000002</c:v>
                </c:pt>
                <c:pt idx="12">
                  <c:v>0.91869999999999996</c:v>
                </c:pt>
                <c:pt idx="13">
                  <c:v>1.7778</c:v>
                </c:pt>
                <c:pt idx="14">
                  <c:v>2.6431</c:v>
                </c:pt>
                <c:pt idx="15">
                  <c:v>-0.99109999999999998</c:v>
                </c:pt>
                <c:pt idx="16">
                  <c:v>2.0630999999999999</c:v>
                </c:pt>
                <c:pt idx="17">
                  <c:v>2.6150000000000002</c:v>
                </c:pt>
                <c:pt idx="18">
                  <c:v>-1.4340999999999999</c:v>
                </c:pt>
                <c:pt idx="19">
                  <c:v>1.2601</c:v>
                </c:pt>
                <c:pt idx="20">
                  <c:v>-0.43740000000000001</c:v>
                </c:pt>
                <c:pt idx="21">
                  <c:v>0.61670000000000003</c:v>
                </c:pt>
                <c:pt idx="22">
                  <c:v>-1.2516</c:v>
                </c:pt>
                <c:pt idx="23">
                  <c:v>0.7944</c:v>
                </c:pt>
                <c:pt idx="24">
                  <c:v>4.1978999999999997</c:v>
                </c:pt>
                <c:pt idx="25">
                  <c:v>3.9649000000000001</c:v>
                </c:pt>
                <c:pt idx="26">
                  <c:v>1.278</c:v>
                </c:pt>
                <c:pt idx="27">
                  <c:v>1.8784000000000001</c:v>
                </c:pt>
                <c:pt idx="28">
                  <c:v>-1.7905</c:v>
                </c:pt>
                <c:pt idx="29">
                  <c:v>3.6067</c:v>
                </c:pt>
                <c:pt idx="30">
                  <c:v>1.1191</c:v>
                </c:pt>
                <c:pt idx="31">
                  <c:v>2.6431</c:v>
                </c:pt>
                <c:pt idx="32">
                  <c:v>1.7778</c:v>
                </c:pt>
                <c:pt idx="33">
                  <c:v>0.32519999999999999</c:v>
                </c:pt>
                <c:pt idx="34">
                  <c:v>2.6150000000000002</c:v>
                </c:pt>
                <c:pt idx="35">
                  <c:v>2.0630999999999999</c:v>
                </c:pt>
                <c:pt idx="41">
                  <c:v>0.91869999999999996</c:v>
                </c:pt>
                <c:pt idx="42">
                  <c:v>-3.0000000000000001E-3</c:v>
                </c:pt>
                <c:pt idx="43">
                  <c:v>7.5800000000000006E-2</c:v>
                </c:pt>
                <c:pt idx="44">
                  <c:v>4.1978999999999997</c:v>
                </c:pt>
                <c:pt idx="45">
                  <c:v>-0.48270000000000002</c:v>
                </c:pt>
                <c:pt idx="46">
                  <c:v>1.2601</c:v>
                </c:pt>
                <c:pt idx="47">
                  <c:v>3.9649000000000001</c:v>
                </c:pt>
                <c:pt idx="48">
                  <c:v>0.61670000000000003</c:v>
                </c:pt>
                <c:pt idx="49">
                  <c:v>-0.99109999999999998</c:v>
                </c:pt>
                <c:pt idx="50">
                  <c:v>3.9649000000000001</c:v>
                </c:pt>
                <c:pt idx="51">
                  <c:v>3.6067</c:v>
                </c:pt>
                <c:pt idx="52">
                  <c:v>4.2637</c:v>
                </c:pt>
                <c:pt idx="53">
                  <c:v>0.7944</c:v>
                </c:pt>
                <c:pt idx="54">
                  <c:v>4.2154999999999996</c:v>
                </c:pt>
                <c:pt idx="55">
                  <c:v>-0.43740000000000001</c:v>
                </c:pt>
                <c:pt idx="56">
                  <c:v>2.8753000000000002</c:v>
                </c:pt>
                <c:pt idx="57">
                  <c:v>3.6042999999999998</c:v>
                </c:pt>
                <c:pt idx="58">
                  <c:v>2.6581999999999999</c:v>
                </c:pt>
                <c:pt idx="59">
                  <c:v>-1.4340999999999999</c:v>
                </c:pt>
                <c:pt idx="60">
                  <c:v>2.6431</c:v>
                </c:pt>
                <c:pt idx="61">
                  <c:v>4.1978999999999997</c:v>
                </c:pt>
                <c:pt idx="62">
                  <c:v>2.6150000000000002</c:v>
                </c:pt>
                <c:pt idx="63">
                  <c:v>1.1191</c:v>
                </c:pt>
                <c:pt idx="64">
                  <c:v>1.7778</c:v>
                </c:pt>
                <c:pt idx="65">
                  <c:v>3.9649000000000001</c:v>
                </c:pt>
                <c:pt idx="66">
                  <c:v>2.0630999999999999</c:v>
                </c:pt>
                <c:pt idx="67">
                  <c:v>3.9649000000000001</c:v>
                </c:pt>
                <c:pt idx="68">
                  <c:v>4.2637</c:v>
                </c:pt>
                <c:pt idx="69">
                  <c:v>3.6067</c:v>
                </c:pt>
                <c:pt idx="70">
                  <c:v>0.91869999999999996</c:v>
                </c:pt>
                <c:pt idx="71">
                  <c:v>0.32519999999999999</c:v>
                </c:pt>
                <c:pt idx="72">
                  <c:v>4.2154999999999996</c:v>
                </c:pt>
                <c:pt idx="73">
                  <c:v>5.3257000000000003</c:v>
                </c:pt>
                <c:pt idx="78">
                  <c:v>1.2601</c:v>
                </c:pt>
                <c:pt idx="79">
                  <c:v>3.6042999999999998</c:v>
                </c:pt>
                <c:pt idx="80">
                  <c:v>3.9613</c:v>
                </c:pt>
                <c:pt idx="81">
                  <c:v>3.6183000000000001</c:v>
                </c:pt>
                <c:pt idx="82">
                  <c:v>-3.0000000000000001E-3</c:v>
                </c:pt>
                <c:pt idx="83">
                  <c:v>7.5800000000000006E-2</c:v>
                </c:pt>
                <c:pt idx="84">
                  <c:v>2.8753000000000002</c:v>
                </c:pt>
                <c:pt idx="85">
                  <c:v>3.0442999999999998</c:v>
                </c:pt>
                <c:pt idx="86">
                  <c:v>2.6581999999999999</c:v>
                </c:pt>
                <c:pt idx="87">
                  <c:v>3.9647999999999999</c:v>
                </c:pt>
                <c:pt idx="88">
                  <c:v>5.8815</c:v>
                </c:pt>
                <c:pt idx="89">
                  <c:v>-0.48270000000000002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53-6142-B45A-FC4C4BB86FFD}"/>
            </c:ext>
          </c:extLst>
        </c:ser>
        <c:ser>
          <c:idx val="17"/>
          <c:order val="8"/>
          <c:tx>
            <c:strRef>
              <c:f>'eigenvalues-drdv'!$DD$1</c:f>
              <c:strCache>
                <c:ptCount val="1"/>
                <c:pt idx="0">
                  <c:v>ND=8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'eigenvalues-drdv'!$DD$2:$DD$91</c:f>
              <c:numCache>
                <c:formatCode>General</c:formatCode>
                <c:ptCount val="90"/>
                <c:pt idx="0">
                  <c:v>-5.5300000000000002E-2</c:v>
                </c:pt>
                <c:pt idx="1">
                  <c:v>-0.23899999999999999</c:v>
                </c:pt>
                <c:pt idx="10">
                  <c:v>-0.6109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-1.7693000000000001</c:v>
                </c:pt>
                <c:pt idx="14">
                  <c:v>-1.6036999999999999</c:v>
                </c:pt>
                <c:pt idx="15">
                  <c:v>-0.215</c:v>
                </c:pt>
                <c:pt idx="16">
                  <c:v>-1.0214000000000001</c:v>
                </c:pt>
                <c:pt idx="17">
                  <c:v>-0.12989999999999999</c:v>
                </c:pt>
                <c:pt idx="18">
                  <c:v>-1.4255</c:v>
                </c:pt>
                <c:pt idx="19">
                  <c:v>-1.9419</c:v>
                </c:pt>
                <c:pt idx="20">
                  <c:v>-2.5135999999999998</c:v>
                </c:pt>
                <c:pt idx="21">
                  <c:v>-2.5817999999999999</c:v>
                </c:pt>
                <c:pt idx="22">
                  <c:v>-2.2357</c:v>
                </c:pt>
                <c:pt idx="23">
                  <c:v>-1.7653000000000001</c:v>
                </c:pt>
                <c:pt idx="24">
                  <c:v>-3.1223999999999998</c:v>
                </c:pt>
                <c:pt idx="25">
                  <c:v>-0.88700000000000001</c:v>
                </c:pt>
                <c:pt idx="26">
                  <c:v>-2.2547999999999999</c:v>
                </c:pt>
                <c:pt idx="27">
                  <c:v>-3.5714000000000001</c:v>
                </c:pt>
                <c:pt idx="28">
                  <c:v>-3.1783000000000001</c:v>
                </c:pt>
                <c:pt idx="29">
                  <c:v>-3.4937999999999998</c:v>
                </c:pt>
                <c:pt idx="30">
                  <c:v>-5.5300000000000002E-2</c:v>
                </c:pt>
                <c:pt idx="31">
                  <c:v>-1.0214000000000001</c:v>
                </c:pt>
                <c:pt idx="32">
                  <c:v>-0.23899999999999999</c:v>
                </c:pt>
                <c:pt idx="33">
                  <c:v>-1.6036999999999999</c:v>
                </c:pt>
                <c:pt idx="39">
                  <c:v>-1.7693000000000001</c:v>
                </c:pt>
                <c:pt idx="40">
                  <c:v>-1.9419</c:v>
                </c:pt>
                <c:pt idx="41">
                  <c:v>-1.7653000000000001</c:v>
                </c:pt>
                <c:pt idx="42">
                  <c:v>-0.88700000000000001</c:v>
                </c:pt>
                <c:pt idx="43">
                  <c:v>-1.3532</c:v>
                </c:pt>
                <c:pt idx="44">
                  <c:v>-1.1177999999999999</c:v>
                </c:pt>
                <c:pt idx="45">
                  <c:v>-0.6109</c:v>
                </c:pt>
                <c:pt idx="46">
                  <c:v>-2.5817999999999999</c:v>
                </c:pt>
                <c:pt idx="47">
                  <c:v>-2.5135999999999998</c:v>
                </c:pt>
                <c:pt idx="48">
                  <c:v>-0.215</c:v>
                </c:pt>
                <c:pt idx="49">
                  <c:v>-1.8567</c:v>
                </c:pt>
                <c:pt idx="50">
                  <c:v>-3.1783000000000001</c:v>
                </c:pt>
                <c:pt idx="51">
                  <c:v>-2.2357</c:v>
                </c:pt>
                <c:pt idx="52">
                  <c:v>-3.1223999999999998</c:v>
                </c:pt>
                <c:pt idx="53">
                  <c:v>-1.4255</c:v>
                </c:pt>
                <c:pt idx="54">
                  <c:v>-0.12989999999999999</c:v>
                </c:pt>
                <c:pt idx="55">
                  <c:v>-2.3288000000000002</c:v>
                </c:pt>
                <c:pt idx="56">
                  <c:v>-3.3414999999999999</c:v>
                </c:pt>
                <c:pt idx="57">
                  <c:v>-3.6145999999999998</c:v>
                </c:pt>
                <c:pt idx="58">
                  <c:v>-3.5714000000000001</c:v>
                </c:pt>
                <c:pt idx="59">
                  <c:v>-3.4409999999999998</c:v>
                </c:pt>
                <c:pt idx="60">
                  <c:v>-1.0214000000000001</c:v>
                </c:pt>
                <c:pt idx="61">
                  <c:v>-0.88700000000000001</c:v>
                </c:pt>
                <c:pt idx="62">
                  <c:v>-1.7653000000000001</c:v>
                </c:pt>
                <c:pt idx="63">
                  <c:v>-5.5300000000000002E-2</c:v>
                </c:pt>
                <c:pt idx="64">
                  <c:v>-1.6036999999999999</c:v>
                </c:pt>
                <c:pt idx="65">
                  <c:v>-1.9419</c:v>
                </c:pt>
                <c:pt idx="66">
                  <c:v>-1.8567</c:v>
                </c:pt>
                <c:pt idx="67">
                  <c:v>-0.23899999999999999</c:v>
                </c:pt>
                <c:pt idx="68">
                  <c:v>-1.7693000000000001</c:v>
                </c:pt>
                <c:pt idx="69">
                  <c:v>-2.3288000000000002</c:v>
                </c:pt>
                <c:pt idx="74">
                  <c:v>-2.5817999999999999</c:v>
                </c:pt>
                <c:pt idx="75">
                  <c:v>-2.5929000000000002</c:v>
                </c:pt>
                <c:pt idx="76">
                  <c:v>-2.1027</c:v>
                </c:pt>
                <c:pt idx="77">
                  <c:v>-1.3532</c:v>
                </c:pt>
                <c:pt idx="78">
                  <c:v>-3.1783000000000001</c:v>
                </c:pt>
                <c:pt idx="79">
                  <c:v>-1.1177999999999999</c:v>
                </c:pt>
                <c:pt idx="80">
                  <c:v>-2.4178000000000002</c:v>
                </c:pt>
                <c:pt idx="81">
                  <c:v>-3.3414999999999999</c:v>
                </c:pt>
                <c:pt idx="82">
                  <c:v>-3.0036</c:v>
                </c:pt>
                <c:pt idx="83">
                  <c:v>-1.7399</c:v>
                </c:pt>
                <c:pt idx="84">
                  <c:v>-0.6109</c:v>
                </c:pt>
                <c:pt idx="85">
                  <c:v>-3.0270000000000001</c:v>
                </c:pt>
                <c:pt idx="86">
                  <c:v>-3.4409999999999998</c:v>
                </c:pt>
                <c:pt idx="87">
                  <c:v>-1.2950999999999999</c:v>
                </c:pt>
                <c:pt idx="88">
                  <c:v>-2.5135999999999998</c:v>
                </c:pt>
                <c:pt idx="89">
                  <c:v>-3.1690999999999998</c:v>
                </c:pt>
              </c:numCache>
            </c:numRef>
          </c:xVal>
          <c:yVal>
            <c:numRef>
              <c:f>'eigenvalues-drdv'!$DE$2:$DE$91</c:f>
              <c:numCache>
                <c:formatCode>General</c:formatCode>
                <c:ptCount val="90"/>
                <c:pt idx="0">
                  <c:v>1.1597</c:v>
                </c:pt>
                <c:pt idx="1">
                  <c:v>0.4365</c:v>
                </c:pt>
                <c:pt idx="10">
                  <c:v>-0.35610000000000003</c:v>
                </c:pt>
                <c:pt idx="11">
                  <c:v>-2.0999999999999999E-3</c:v>
                </c:pt>
                <c:pt idx="12">
                  <c:v>0.16520000000000001</c:v>
                </c:pt>
                <c:pt idx="13">
                  <c:v>1.0319</c:v>
                </c:pt>
                <c:pt idx="14">
                  <c:v>1.875</c:v>
                </c:pt>
                <c:pt idx="15">
                  <c:v>-0.94469999999999998</c:v>
                </c:pt>
                <c:pt idx="16">
                  <c:v>2.7330999999999999</c:v>
                </c:pt>
                <c:pt idx="17">
                  <c:v>-1.3781000000000001</c:v>
                </c:pt>
                <c:pt idx="18">
                  <c:v>-1.0250999999999999</c:v>
                </c:pt>
                <c:pt idx="19">
                  <c:v>2.6312000000000002</c:v>
                </c:pt>
                <c:pt idx="20">
                  <c:v>0.52080000000000004</c:v>
                </c:pt>
                <c:pt idx="21">
                  <c:v>1.3746</c:v>
                </c:pt>
                <c:pt idx="22">
                  <c:v>-0.41349999999999998</c:v>
                </c:pt>
                <c:pt idx="23">
                  <c:v>3.1905000000000001</c:v>
                </c:pt>
                <c:pt idx="24">
                  <c:v>0.82920000000000005</c:v>
                </c:pt>
                <c:pt idx="25">
                  <c:v>4.0743999999999998</c:v>
                </c:pt>
                <c:pt idx="26">
                  <c:v>-1.6585000000000001</c:v>
                </c:pt>
                <c:pt idx="27">
                  <c:v>1.4291</c:v>
                </c:pt>
                <c:pt idx="28">
                  <c:v>2.7639999999999998</c:v>
                </c:pt>
                <c:pt idx="29">
                  <c:v>-0.17219999999999999</c:v>
                </c:pt>
                <c:pt idx="30">
                  <c:v>1.1597</c:v>
                </c:pt>
                <c:pt idx="31">
                  <c:v>2.7330999999999999</c:v>
                </c:pt>
                <c:pt idx="32">
                  <c:v>0.4365</c:v>
                </c:pt>
                <c:pt idx="33">
                  <c:v>1.875</c:v>
                </c:pt>
                <c:pt idx="39">
                  <c:v>1.0319</c:v>
                </c:pt>
                <c:pt idx="40">
                  <c:v>2.6312000000000002</c:v>
                </c:pt>
                <c:pt idx="41">
                  <c:v>3.1905000000000001</c:v>
                </c:pt>
                <c:pt idx="42">
                  <c:v>4.0743999999999998</c:v>
                </c:pt>
                <c:pt idx="43">
                  <c:v>0.16520000000000001</c:v>
                </c:pt>
                <c:pt idx="44">
                  <c:v>-2.0999999999999999E-3</c:v>
                </c:pt>
                <c:pt idx="45">
                  <c:v>-0.35610000000000003</c:v>
                </c:pt>
                <c:pt idx="46">
                  <c:v>1.3746</c:v>
                </c:pt>
                <c:pt idx="47">
                  <c:v>0.52080000000000004</c:v>
                </c:pt>
                <c:pt idx="48">
                  <c:v>-0.94469999999999998</c:v>
                </c:pt>
                <c:pt idx="49">
                  <c:v>4.5297000000000001</c:v>
                </c:pt>
                <c:pt idx="50">
                  <c:v>2.7639999999999998</c:v>
                </c:pt>
                <c:pt idx="51">
                  <c:v>-0.41349999999999998</c:v>
                </c:pt>
                <c:pt idx="52">
                  <c:v>0.82920000000000005</c:v>
                </c:pt>
                <c:pt idx="53">
                  <c:v>-1.0250999999999999</c:v>
                </c:pt>
                <c:pt idx="54">
                  <c:v>-1.3781000000000001</c:v>
                </c:pt>
                <c:pt idx="55">
                  <c:v>4.5297999999999998</c:v>
                </c:pt>
                <c:pt idx="56">
                  <c:v>3.2483</c:v>
                </c:pt>
                <c:pt idx="57">
                  <c:v>1.9997</c:v>
                </c:pt>
                <c:pt idx="58">
                  <c:v>1.4291</c:v>
                </c:pt>
                <c:pt idx="59">
                  <c:v>3.2423000000000002</c:v>
                </c:pt>
                <c:pt idx="60">
                  <c:v>2.7330999999999999</c:v>
                </c:pt>
                <c:pt idx="61">
                  <c:v>4.0743999999999998</c:v>
                </c:pt>
                <c:pt idx="62">
                  <c:v>3.1905000000000001</c:v>
                </c:pt>
                <c:pt idx="63">
                  <c:v>1.1597</c:v>
                </c:pt>
                <c:pt idx="64">
                  <c:v>1.875</c:v>
                </c:pt>
                <c:pt idx="65">
                  <c:v>2.6312000000000002</c:v>
                </c:pt>
                <c:pt idx="66">
                  <c:v>4.5297000000000001</c:v>
                </c:pt>
                <c:pt idx="67">
                  <c:v>0.4365</c:v>
                </c:pt>
                <c:pt idx="68">
                  <c:v>1.0319</c:v>
                </c:pt>
                <c:pt idx="69">
                  <c:v>4.5297999999999998</c:v>
                </c:pt>
                <c:pt idx="74">
                  <c:v>1.3746</c:v>
                </c:pt>
                <c:pt idx="75">
                  <c:v>4.6094999999999997</c:v>
                </c:pt>
                <c:pt idx="76">
                  <c:v>5.2423000000000002</c:v>
                </c:pt>
                <c:pt idx="77">
                  <c:v>0.16520000000000001</c:v>
                </c:pt>
                <c:pt idx="78">
                  <c:v>2.7639999999999998</c:v>
                </c:pt>
                <c:pt idx="79">
                  <c:v>-2.0999999999999999E-3</c:v>
                </c:pt>
                <c:pt idx="80">
                  <c:v>5.2121000000000004</c:v>
                </c:pt>
                <c:pt idx="81">
                  <c:v>3.2483</c:v>
                </c:pt>
                <c:pt idx="82">
                  <c:v>4.5233999999999996</c:v>
                </c:pt>
                <c:pt idx="83">
                  <c:v>5.8876999999999997</c:v>
                </c:pt>
                <c:pt idx="84">
                  <c:v>-0.35610000000000003</c:v>
                </c:pt>
                <c:pt idx="85">
                  <c:v>4.6051000000000002</c:v>
                </c:pt>
                <c:pt idx="86">
                  <c:v>3.2423000000000002</c:v>
                </c:pt>
                <c:pt idx="87">
                  <c:v>6.2569999999999997</c:v>
                </c:pt>
                <c:pt idx="88">
                  <c:v>0.52080000000000004</c:v>
                </c:pt>
                <c:pt idx="89">
                  <c:v>4.6234000000000002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53-6142-B45A-FC4C4BB86FFD}"/>
            </c:ext>
          </c:extLst>
        </c:ser>
        <c:ser>
          <c:idx val="7"/>
          <c:order val="9"/>
          <c:tx>
            <c:strRef>
              <c:f>'eigenvalues-drdv'!$BZ$1</c:f>
              <c:strCache>
                <c:ptCount val="1"/>
                <c:pt idx="0">
                  <c:v>ND=9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'eigenvalues-drdv'!$BZ$2:$BZ$91</c:f>
              <c:numCache>
                <c:formatCode>General</c:formatCode>
                <c:ptCount val="90"/>
                <c:pt idx="0">
                  <c:v>-4.58E-2</c:v>
                </c:pt>
                <c:pt idx="1">
                  <c:v>-0.24210000000000001</c:v>
                </c:pt>
                <c:pt idx="11">
                  <c:v>-0.58230000000000004</c:v>
                </c:pt>
                <c:pt idx="12">
                  <c:v>-1.1180000000000001</c:v>
                </c:pt>
                <c:pt idx="13">
                  <c:v>-1.3765000000000001</c:v>
                </c:pt>
                <c:pt idx="14">
                  <c:v>-1.8488</c:v>
                </c:pt>
                <c:pt idx="15">
                  <c:v>-0.2326</c:v>
                </c:pt>
                <c:pt idx="16">
                  <c:v>-1.6606000000000001</c:v>
                </c:pt>
                <c:pt idx="17">
                  <c:v>-1.0615000000000001</c:v>
                </c:pt>
                <c:pt idx="18">
                  <c:v>-1.4296</c:v>
                </c:pt>
                <c:pt idx="19">
                  <c:v>-8.9599999999999999E-2</c:v>
                </c:pt>
                <c:pt idx="20">
                  <c:v>-2.4346000000000001</c:v>
                </c:pt>
                <c:pt idx="21">
                  <c:v>-2.2587999999999999</c:v>
                </c:pt>
                <c:pt idx="22">
                  <c:v>-2.6055000000000001</c:v>
                </c:pt>
                <c:pt idx="23">
                  <c:v>-1.9470000000000001</c:v>
                </c:pt>
                <c:pt idx="24">
                  <c:v>-0.88429999999999997</c:v>
                </c:pt>
                <c:pt idx="25">
                  <c:v>-3.1749000000000001</c:v>
                </c:pt>
                <c:pt idx="26">
                  <c:v>-1.76</c:v>
                </c:pt>
                <c:pt idx="27">
                  <c:v>-2.1745999999999999</c:v>
                </c:pt>
                <c:pt idx="28">
                  <c:v>-3.1261999999999999</c:v>
                </c:pt>
                <c:pt idx="29">
                  <c:v>-3.5798000000000001</c:v>
                </c:pt>
                <c:pt idx="30">
                  <c:v>-4.58E-2</c:v>
                </c:pt>
                <c:pt idx="31">
                  <c:v>-1.0615000000000001</c:v>
                </c:pt>
                <c:pt idx="32">
                  <c:v>-0.24210000000000001</c:v>
                </c:pt>
                <c:pt idx="33">
                  <c:v>-1.6606000000000001</c:v>
                </c:pt>
                <c:pt idx="43">
                  <c:v>-1.8488</c:v>
                </c:pt>
                <c:pt idx="44">
                  <c:v>-0.88429999999999997</c:v>
                </c:pt>
                <c:pt idx="45">
                  <c:v>-1.3765000000000001</c:v>
                </c:pt>
                <c:pt idx="46">
                  <c:v>-1.9470000000000001</c:v>
                </c:pt>
                <c:pt idx="47">
                  <c:v>-1.1180000000000001</c:v>
                </c:pt>
                <c:pt idx="48">
                  <c:v>-0.58230000000000004</c:v>
                </c:pt>
                <c:pt idx="49">
                  <c:v>-1.76</c:v>
                </c:pt>
                <c:pt idx="50">
                  <c:v>-2.6055000000000001</c:v>
                </c:pt>
                <c:pt idx="51">
                  <c:v>-2.4346000000000001</c:v>
                </c:pt>
                <c:pt idx="52">
                  <c:v>-0.2326</c:v>
                </c:pt>
                <c:pt idx="53">
                  <c:v>-1.4296</c:v>
                </c:pt>
                <c:pt idx="54">
                  <c:v>-3.1261999999999999</c:v>
                </c:pt>
                <c:pt idx="55">
                  <c:v>-2.2587999999999999</c:v>
                </c:pt>
                <c:pt idx="56">
                  <c:v>-8.9599999999999999E-2</c:v>
                </c:pt>
                <c:pt idx="57">
                  <c:v>-3.1749000000000001</c:v>
                </c:pt>
                <c:pt idx="58">
                  <c:v>-1.9205000000000001</c:v>
                </c:pt>
                <c:pt idx="59">
                  <c:v>-3.6362999999999999</c:v>
                </c:pt>
                <c:pt idx="60">
                  <c:v>-1.0615000000000001</c:v>
                </c:pt>
                <c:pt idx="61">
                  <c:v>-0.88429999999999997</c:v>
                </c:pt>
                <c:pt idx="62">
                  <c:v>-4.58E-2</c:v>
                </c:pt>
                <c:pt idx="63">
                  <c:v>-1.76</c:v>
                </c:pt>
                <c:pt idx="64">
                  <c:v>-1.6606000000000001</c:v>
                </c:pt>
                <c:pt idx="65">
                  <c:v>-1.9470000000000001</c:v>
                </c:pt>
                <c:pt idx="66">
                  <c:v>-0.24210000000000001</c:v>
                </c:pt>
                <c:pt idx="67">
                  <c:v>-1.8488</c:v>
                </c:pt>
                <c:pt idx="68">
                  <c:v>-1.9205000000000001</c:v>
                </c:pt>
                <c:pt idx="69">
                  <c:v>-2.6055000000000001</c:v>
                </c:pt>
                <c:pt idx="79">
                  <c:v>-1.3765000000000001</c:v>
                </c:pt>
                <c:pt idx="80">
                  <c:v>-3.1261999999999999</c:v>
                </c:pt>
                <c:pt idx="81">
                  <c:v>-2.3931</c:v>
                </c:pt>
                <c:pt idx="82">
                  <c:v>-1.1180000000000001</c:v>
                </c:pt>
                <c:pt idx="83">
                  <c:v>-1.1947000000000001</c:v>
                </c:pt>
                <c:pt idx="84">
                  <c:v>-0.58230000000000004</c:v>
                </c:pt>
                <c:pt idx="85">
                  <c:v>-3.4056000000000002</c:v>
                </c:pt>
                <c:pt idx="86">
                  <c:v>-2.4346000000000001</c:v>
                </c:pt>
                <c:pt idx="87">
                  <c:v>-3.6341000000000001</c:v>
                </c:pt>
                <c:pt idx="88">
                  <c:v>-2.5947</c:v>
                </c:pt>
                <c:pt idx="89">
                  <c:v>-3.0617999999999999</c:v>
                </c:pt>
              </c:numCache>
            </c:numRef>
          </c:xVal>
          <c:yVal>
            <c:numRef>
              <c:f>'eigenvalues-drdv'!$CA$2:$CA$91</c:f>
              <c:numCache>
                <c:formatCode>General</c:formatCode>
                <c:ptCount val="90"/>
                <c:pt idx="0">
                  <c:v>1.1962999999999999</c:v>
                </c:pt>
                <c:pt idx="1">
                  <c:v>0.53969999999999996</c:v>
                </c:pt>
                <c:pt idx="11">
                  <c:v>-0.23569999999999999</c:v>
                </c:pt>
                <c:pt idx="12">
                  <c:v>-1.2999999999999999E-3</c:v>
                </c:pt>
                <c:pt idx="13">
                  <c:v>0.2671</c:v>
                </c:pt>
                <c:pt idx="14">
                  <c:v>1.1379999999999999</c:v>
                </c:pt>
                <c:pt idx="15">
                  <c:v>-0.87890000000000001</c:v>
                </c:pt>
                <c:pt idx="16">
                  <c:v>2.0291999999999999</c:v>
                </c:pt>
                <c:pt idx="17">
                  <c:v>2.8338000000000001</c:v>
                </c:pt>
                <c:pt idx="18">
                  <c:v>-0.83140000000000003</c:v>
                </c:pt>
                <c:pt idx="19">
                  <c:v>-1.3360000000000001</c:v>
                </c:pt>
                <c:pt idx="20">
                  <c:v>0.45479999999999998</c:v>
                </c:pt>
                <c:pt idx="21">
                  <c:v>-0.39169999999999999</c:v>
                </c:pt>
                <c:pt idx="22">
                  <c:v>1.5177</c:v>
                </c:pt>
                <c:pt idx="23">
                  <c:v>3.1995</c:v>
                </c:pt>
                <c:pt idx="24">
                  <c:v>3.9306999999999999</c:v>
                </c:pt>
                <c:pt idx="25">
                  <c:v>0.85099999999999998</c:v>
                </c:pt>
                <c:pt idx="26">
                  <c:v>3.7658</c:v>
                </c:pt>
                <c:pt idx="27">
                  <c:v>-1.5349999999999999</c:v>
                </c:pt>
                <c:pt idx="28">
                  <c:v>2.6676000000000002</c:v>
                </c:pt>
                <c:pt idx="29">
                  <c:v>0.1905</c:v>
                </c:pt>
                <c:pt idx="30">
                  <c:v>1.1962999999999999</c:v>
                </c:pt>
                <c:pt idx="31">
                  <c:v>2.8338000000000001</c:v>
                </c:pt>
                <c:pt idx="32">
                  <c:v>0.53969999999999996</c:v>
                </c:pt>
                <c:pt idx="33">
                  <c:v>2.0291999999999999</c:v>
                </c:pt>
                <c:pt idx="43">
                  <c:v>1.1379999999999999</c:v>
                </c:pt>
                <c:pt idx="44">
                  <c:v>3.9306999999999999</c:v>
                </c:pt>
                <c:pt idx="45">
                  <c:v>0.2671</c:v>
                </c:pt>
                <c:pt idx="46">
                  <c:v>3.1995</c:v>
                </c:pt>
                <c:pt idx="47">
                  <c:v>-1.2999999999999999E-3</c:v>
                </c:pt>
                <c:pt idx="48">
                  <c:v>-0.23569999999999999</c:v>
                </c:pt>
                <c:pt idx="49">
                  <c:v>3.7658</c:v>
                </c:pt>
                <c:pt idx="50">
                  <c:v>1.5177</c:v>
                </c:pt>
                <c:pt idx="51">
                  <c:v>0.45479999999999998</c:v>
                </c:pt>
                <c:pt idx="52">
                  <c:v>-0.87890000000000001</c:v>
                </c:pt>
                <c:pt idx="53">
                  <c:v>-0.83140000000000003</c:v>
                </c:pt>
                <c:pt idx="54">
                  <c:v>2.6676000000000002</c:v>
                </c:pt>
                <c:pt idx="55">
                  <c:v>-0.39169999999999999</c:v>
                </c:pt>
                <c:pt idx="56">
                  <c:v>-1.3360000000000001</c:v>
                </c:pt>
                <c:pt idx="57">
                  <c:v>0.85099999999999998</c:v>
                </c:pt>
                <c:pt idx="58">
                  <c:v>5.0938999999999997</c:v>
                </c:pt>
                <c:pt idx="59">
                  <c:v>1.5286</c:v>
                </c:pt>
                <c:pt idx="60">
                  <c:v>2.8338000000000001</c:v>
                </c:pt>
                <c:pt idx="61">
                  <c:v>3.9306999999999999</c:v>
                </c:pt>
                <c:pt idx="62">
                  <c:v>1.1962999999999999</c:v>
                </c:pt>
                <c:pt idx="63">
                  <c:v>3.7658</c:v>
                </c:pt>
                <c:pt idx="64">
                  <c:v>2.0291999999999999</c:v>
                </c:pt>
                <c:pt idx="65">
                  <c:v>3.1995</c:v>
                </c:pt>
                <c:pt idx="66">
                  <c:v>0.53969999999999996</c:v>
                </c:pt>
                <c:pt idx="67">
                  <c:v>1.1379999999999999</c:v>
                </c:pt>
                <c:pt idx="68">
                  <c:v>5.0938999999999997</c:v>
                </c:pt>
                <c:pt idx="69">
                  <c:v>1.5177</c:v>
                </c:pt>
                <c:pt idx="79">
                  <c:v>0.2671</c:v>
                </c:pt>
                <c:pt idx="80">
                  <c:v>2.6676000000000002</c:v>
                </c:pt>
                <c:pt idx="81">
                  <c:v>5.0937999999999999</c:v>
                </c:pt>
                <c:pt idx="82">
                  <c:v>-1.2999999999999999E-3</c:v>
                </c:pt>
                <c:pt idx="83">
                  <c:v>5.9721000000000002</c:v>
                </c:pt>
                <c:pt idx="84">
                  <c:v>-0.23569999999999999</c:v>
                </c:pt>
                <c:pt idx="85">
                  <c:v>3.8166000000000002</c:v>
                </c:pt>
                <c:pt idx="86">
                  <c:v>0.45479999999999998</c:v>
                </c:pt>
                <c:pt idx="87">
                  <c:v>3.4155000000000002</c:v>
                </c:pt>
                <c:pt idx="88">
                  <c:v>5.6123000000000003</c:v>
                </c:pt>
                <c:pt idx="89">
                  <c:v>5.0881999999999996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53-6142-B45A-FC4C4BB86FFD}"/>
            </c:ext>
          </c:extLst>
        </c:ser>
        <c:ser>
          <c:idx val="6"/>
          <c:order val="10"/>
          <c:tx>
            <c:strRef>
              <c:f>'eigenvalues-drdv'!$BX$1</c:f>
              <c:strCache>
                <c:ptCount val="1"/>
                <c:pt idx="0">
                  <c:v>ND=10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'eigenvalues-drdv'!$BX$2:$BX$91</c:f>
              <c:numCache>
                <c:formatCode>General</c:formatCode>
                <c:ptCount val="90"/>
                <c:pt idx="0">
                  <c:v>-4.3200000000000002E-2</c:v>
                </c:pt>
                <c:pt idx="1">
                  <c:v>-0.2457</c:v>
                </c:pt>
                <c:pt idx="11">
                  <c:v>-0.56599999999999995</c:v>
                </c:pt>
                <c:pt idx="12">
                  <c:v>-1.1182000000000001</c:v>
                </c:pt>
                <c:pt idx="13">
                  <c:v>-1.3975</c:v>
                </c:pt>
                <c:pt idx="14">
                  <c:v>-0.24249999999999999</c:v>
                </c:pt>
                <c:pt idx="15">
                  <c:v>-1.9345000000000001</c:v>
                </c:pt>
                <c:pt idx="16">
                  <c:v>-1.7323</c:v>
                </c:pt>
                <c:pt idx="17">
                  <c:v>-1.4258</c:v>
                </c:pt>
                <c:pt idx="18">
                  <c:v>-1.0984</c:v>
                </c:pt>
                <c:pt idx="19">
                  <c:v>-6.3E-2</c:v>
                </c:pt>
                <c:pt idx="20">
                  <c:v>-2.3748</c:v>
                </c:pt>
                <c:pt idx="21">
                  <c:v>-2.2904</c:v>
                </c:pt>
                <c:pt idx="22">
                  <c:v>-2.6208</c:v>
                </c:pt>
                <c:pt idx="23">
                  <c:v>-0.8619</c:v>
                </c:pt>
                <c:pt idx="24">
                  <c:v>-2.0983999999999998</c:v>
                </c:pt>
                <c:pt idx="25">
                  <c:v>-3.218</c:v>
                </c:pt>
                <c:pt idx="26">
                  <c:v>-1.9524999999999999</c:v>
                </c:pt>
                <c:pt idx="27">
                  <c:v>-3.0802999999999998</c:v>
                </c:pt>
                <c:pt idx="28">
                  <c:v>-3.5590999999999999</c:v>
                </c:pt>
                <c:pt idx="29">
                  <c:v>-3.5217000000000001</c:v>
                </c:pt>
                <c:pt idx="30">
                  <c:v>-4.3200000000000002E-2</c:v>
                </c:pt>
                <c:pt idx="31">
                  <c:v>-0.2457</c:v>
                </c:pt>
                <c:pt idx="32">
                  <c:v>-1.0984</c:v>
                </c:pt>
                <c:pt idx="33">
                  <c:v>-1.7323</c:v>
                </c:pt>
                <c:pt idx="34">
                  <c:v>-0.8619</c:v>
                </c:pt>
                <c:pt idx="51">
                  <c:v>-1.9345000000000001</c:v>
                </c:pt>
                <c:pt idx="52">
                  <c:v>-1.3975</c:v>
                </c:pt>
                <c:pt idx="53">
                  <c:v>-0.56599999999999995</c:v>
                </c:pt>
                <c:pt idx="54">
                  <c:v>-1.1182000000000001</c:v>
                </c:pt>
                <c:pt idx="55">
                  <c:v>-2.6208</c:v>
                </c:pt>
                <c:pt idx="56">
                  <c:v>-1.9524999999999999</c:v>
                </c:pt>
                <c:pt idx="57">
                  <c:v>-0.24249999999999999</c:v>
                </c:pt>
                <c:pt idx="58">
                  <c:v>-2.3748</c:v>
                </c:pt>
                <c:pt idx="59">
                  <c:v>-1.7592000000000001</c:v>
                </c:pt>
                <c:pt idx="60">
                  <c:v>-1.0984</c:v>
                </c:pt>
                <c:pt idx="61">
                  <c:v>-0.8619</c:v>
                </c:pt>
                <c:pt idx="62">
                  <c:v>-4.3200000000000002E-2</c:v>
                </c:pt>
                <c:pt idx="63">
                  <c:v>-1.7323</c:v>
                </c:pt>
                <c:pt idx="64">
                  <c:v>-1.9524999999999999</c:v>
                </c:pt>
                <c:pt idx="65">
                  <c:v>-1.7592000000000001</c:v>
                </c:pt>
                <c:pt idx="66">
                  <c:v>-0.2457</c:v>
                </c:pt>
                <c:pt idx="67">
                  <c:v>-1.9345000000000001</c:v>
                </c:pt>
                <c:pt idx="68">
                  <c:v>-2.6208</c:v>
                </c:pt>
                <c:pt idx="69">
                  <c:v>-1.3975</c:v>
                </c:pt>
                <c:pt idx="70">
                  <c:v>-0.98760000000000003</c:v>
                </c:pt>
                <c:pt idx="75">
                  <c:v>-3.0802999999999998</c:v>
                </c:pt>
                <c:pt idx="76">
                  <c:v>-0.56599999999999995</c:v>
                </c:pt>
                <c:pt idx="77">
                  <c:v>-1.1182000000000001</c:v>
                </c:pt>
                <c:pt idx="78">
                  <c:v>-0.34150000000000003</c:v>
                </c:pt>
                <c:pt idx="79">
                  <c:v>-1.9918</c:v>
                </c:pt>
                <c:pt idx="80">
                  <c:v>-2.3748</c:v>
                </c:pt>
                <c:pt idx="81">
                  <c:v>-2.4643000000000002</c:v>
                </c:pt>
                <c:pt idx="82">
                  <c:v>-3.5044</c:v>
                </c:pt>
                <c:pt idx="83">
                  <c:v>-0.24249999999999999</c:v>
                </c:pt>
                <c:pt idx="84">
                  <c:v>-3.7995999999999999</c:v>
                </c:pt>
                <c:pt idx="85">
                  <c:v>-3.218</c:v>
                </c:pt>
                <c:pt idx="86">
                  <c:v>-3.5951</c:v>
                </c:pt>
                <c:pt idx="87">
                  <c:v>-1.4258</c:v>
                </c:pt>
                <c:pt idx="88">
                  <c:v>-3.67</c:v>
                </c:pt>
                <c:pt idx="89">
                  <c:v>-3.8929999999999998</c:v>
                </c:pt>
              </c:numCache>
            </c:numRef>
          </c:xVal>
          <c:yVal>
            <c:numRef>
              <c:f>'eigenvalues-drdv'!$BY$2:$BY$91</c:f>
              <c:numCache>
                <c:formatCode>General</c:formatCode>
                <c:ptCount val="90"/>
                <c:pt idx="0">
                  <c:v>1.2303999999999999</c:v>
                </c:pt>
                <c:pt idx="1">
                  <c:v>0.63439999999999996</c:v>
                </c:pt>
                <c:pt idx="11">
                  <c:v>-0.1174</c:v>
                </c:pt>
                <c:pt idx="12">
                  <c:v>-5.9999999999999995E-4</c:v>
                </c:pt>
                <c:pt idx="13">
                  <c:v>0.38440000000000002</c:v>
                </c:pt>
                <c:pt idx="14">
                  <c:v>-0.80289999999999995</c:v>
                </c:pt>
                <c:pt idx="15">
                  <c:v>1.2371000000000001</c:v>
                </c:pt>
                <c:pt idx="16">
                  <c:v>2.2168000000000001</c:v>
                </c:pt>
                <c:pt idx="17">
                  <c:v>-0.6643</c:v>
                </c:pt>
                <c:pt idx="18">
                  <c:v>2.9550000000000001</c:v>
                </c:pt>
                <c:pt idx="19">
                  <c:v>-1.2996000000000001</c:v>
                </c:pt>
                <c:pt idx="20">
                  <c:v>0.40610000000000002</c:v>
                </c:pt>
                <c:pt idx="21">
                  <c:v>-0.37690000000000001</c:v>
                </c:pt>
                <c:pt idx="22">
                  <c:v>1.7524</c:v>
                </c:pt>
                <c:pt idx="23">
                  <c:v>3.8046000000000002</c:v>
                </c:pt>
                <c:pt idx="24">
                  <c:v>-1.425</c:v>
                </c:pt>
                <c:pt idx="25">
                  <c:v>0.88700000000000001</c:v>
                </c:pt>
                <c:pt idx="26">
                  <c:v>3.7685</c:v>
                </c:pt>
                <c:pt idx="27">
                  <c:v>2.5661999999999998</c:v>
                </c:pt>
                <c:pt idx="28">
                  <c:v>0.18</c:v>
                </c:pt>
                <c:pt idx="29">
                  <c:v>-0.17</c:v>
                </c:pt>
                <c:pt idx="30">
                  <c:v>1.2303999999999999</c:v>
                </c:pt>
                <c:pt idx="31">
                  <c:v>0.63439999999999996</c:v>
                </c:pt>
                <c:pt idx="32">
                  <c:v>2.9550000000000001</c:v>
                </c:pt>
                <c:pt idx="33">
                  <c:v>2.2168000000000001</c:v>
                </c:pt>
                <c:pt idx="34">
                  <c:v>3.8046000000000002</c:v>
                </c:pt>
                <c:pt idx="51">
                  <c:v>1.2371000000000001</c:v>
                </c:pt>
                <c:pt idx="52">
                  <c:v>0.38440000000000002</c:v>
                </c:pt>
                <c:pt idx="53">
                  <c:v>-0.1174</c:v>
                </c:pt>
                <c:pt idx="54">
                  <c:v>-5.9999999999999995E-4</c:v>
                </c:pt>
                <c:pt idx="55">
                  <c:v>1.7524</c:v>
                </c:pt>
                <c:pt idx="56">
                  <c:v>3.7685</c:v>
                </c:pt>
                <c:pt idx="57">
                  <c:v>-0.80289999999999995</c:v>
                </c:pt>
                <c:pt idx="58">
                  <c:v>0.40610000000000002</c:v>
                </c:pt>
                <c:pt idx="59">
                  <c:v>4.3400999999999996</c:v>
                </c:pt>
                <c:pt idx="60">
                  <c:v>2.9550000000000001</c:v>
                </c:pt>
                <c:pt idx="61">
                  <c:v>3.8046000000000002</c:v>
                </c:pt>
                <c:pt idx="62">
                  <c:v>1.2303999999999999</c:v>
                </c:pt>
                <c:pt idx="63">
                  <c:v>2.2168000000000001</c:v>
                </c:pt>
                <c:pt idx="64">
                  <c:v>3.7685</c:v>
                </c:pt>
                <c:pt idx="65">
                  <c:v>4.3400999999999996</c:v>
                </c:pt>
                <c:pt idx="66">
                  <c:v>0.63439999999999996</c:v>
                </c:pt>
                <c:pt idx="67">
                  <c:v>1.2371000000000001</c:v>
                </c:pt>
                <c:pt idx="68">
                  <c:v>1.7524</c:v>
                </c:pt>
                <c:pt idx="69">
                  <c:v>0.38440000000000002</c:v>
                </c:pt>
                <c:pt idx="70">
                  <c:v>5.8143000000000002</c:v>
                </c:pt>
                <c:pt idx="75">
                  <c:v>2.5661999999999998</c:v>
                </c:pt>
                <c:pt idx="76">
                  <c:v>-0.1174</c:v>
                </c:pt>
                <c:pt idx="77">
                  <c:v>-5.9999999999999995E-4</c:v>
                </c:pt>
                <c:pt idx="78">
                  <c:v>6.2363</c:v>
                </c:pt>
                <c:pt idx="79">
                  <c:v>5.6577000000000002</c:v>
                </c:pt>
                <c:pt idx="80">
                  <c:v>0.40610000000000002</c:v>
                </c:pt>
                <c:pt idx="81">
                  <c:v>5.6551999999999998</c:v>
                </c:pt>
                <c:pt idx="82">
                  <c:v>4.2218</c:v>
                </c:pt>
                <c:pt idx="83">
                  <c:v>-0.80289999999999995</c:v>
                </c:pt>
                <c:pt idx="84">
                  <c:v>3.4070999999999998</c:v>
                </c:pt>
                <c:pt idx="85">
                  <c:v>0.88700000000000001</c:v>
                </c:pt>
                <c:pt idx="86">
                  <c:v>4.4797000000000002</c:v>
                </c:pt>
                <c:pt idx="87">
                  <c:v>-0.6643</c:v>
                </c:pt>
                <c:pt idx="88">
                  <c:v>1.587</c:v>
                </c:pt>
                <c:pt idx="89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53-6142-B45A-FC4C4BB86FFD}"/>
            </c:ext>
          </c:extLst>
        </c:ser>
        <c:ser>
          <c:idx val="8"/>
          <c:order val="11"/>
          <c:tx>
            <c:strRef>
              <c:f>'eigenvalues-drdv'!$CB$1</c:f>
              <c:strCache>
                <c:ptCount val="1"/>
                <c:pt idx="0">
                  <c:v>ND=11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'eigenvalues-drdv'!$CB$2:$CB$91</c:f>
              <c:numCache>
                <c:formatCode>General</c:formatCode>
                <c:ptCount val="90"/>
                <c:pt idx="0">
                  <c:v>-4.8099999999999997E-2</c:v>
                </c:pt>
                <c:pt idx="1">
                  <c:v>-0.2465</c:v>
                </c:pt>
                <c:pt idx="12">
                  <c:v>-1.4147000000000001</c:v>
                </c:pt>
                <c:pt idx="13">
                  <c:v>-1.1182000000000001</c:v>
                </c:pt>
                <c:pt idx="14">
                  <c:v>-0.2465</c:v>
                </c:pt>
                <c:pt idx="15">
                  <c:v>-2.0200999999999998</c:v>
                </c:pt>
                <c:pt idx="16">
                  <c:v>-1.4147000000000001</c:v>
                </c:pt>
                <c:pt idx="17">
                  <c:v>-4.8099999999999997E-2</c:v>
                </c:pt>
                <c:pt idx="18">
                  <c:v>-1.8187</c:v>
                </c:pt>
                <c:pt idx="19">
                  <c:v>-1.1439999999999999</c:v>
                </c:pt>
                <c:pt idx="20">
                  <c:v>-2.3281999999999998</c:v>
                </c:pt>
                <c:pt idx="21">
                  <c:v>-2.3281999999999998</c:v>
                </c:pt>
                <c:pt idx="22">
                  <c:v>-0.84930000000000005</c:v>
                </c:pt>
                <c:pt idx="23">
                  <c:v>-2.6776</c:v>
                </c:pt>
                <c:pt idx="24">
                  <c:v>-2.0200999999999998</c:v>
                </c:pt>
                <c:pt idx="25">
                  <c:v>-3.2652000000000001</c:v>
                </c:pt>
                <c:pt idx="26">
                  <c:v>-3.0369999999999999</c:v>
                </c:pt>
                <c:pt idx="27">
                  <c:v>-3.5394000000000001</c:v>
                </c:pt>
                <c:pt idx="28">
                  <c:v>-3.5394000000000001</c:v>
                </c:pt>
                <c:pt idx="29">
                  <c:v>-3.6859000000000002</c:v>
                </c:pt>
                <c:pt idx="30">
                  <c:v>-4.8099999999999997E-2</c:v>
                </c:pt>
                <c:pt idx="31">
                  <c:v>-0.2465</c:v>
                </c:pt>
                <c:pt idx="32">
                  <c:v>-1.1439999999999999</c:v>
                </c:pt>
                <c:pt idx="33">
                  <c:v>-0.84930000000000005</c:v>
                </c:pt>
                <c:pt idx="34">
                  <c:v>-1.8187</c:v>
                </c:pt>
                <c:pt idx="40">
                  <c:v>-1.4147000000000001</c:v>
                </c:pt>
                <c:pt idx="41">
                  <c:v>-0.56079999999999997</c:v>
                </c:pt>
                <c:pt idx="42">
                  <c:v>-2.0200999999999998</c:v>
                </c:pt>
                <c:pt idx="43">
                  <c:v>-1.1182000000000001</c:v>
                </c:pt>
                <c:pt idx="44">
                  <c:v>-2.6776</c:v>
                </c:pt>
                <c:pt idx="45">
                  <c:v>-0.2465</c:v>
                </c:pt>
                <c:pt idx="46">
                  <c:v>-2.3281999999999998</c:v>
                </c:pt>
                <c:pt idx="47">
                  <c:v>-1.4147000000000001</c:v>
                </c:pt>
                <c:pt idx="48">
                  <c:v>-1.9587000000000001</c:v>
                </c:pt>
                <c:pt idx="49">
                  <c:v>-3.0369999999999999</c:v>
                </c:pt>
                <c:pt idx="50">
                  <c:v>-4.8099999999999997E-2</c:v>
                </c:pt>
                <c:pt idx="51">
                  <c:v>-2.3281999999999998</c:v>
                </c:pt>
                <c:pt idx="52">
                  <c:v>-1.7652000000000001</c:v>
                </c:pt>
                <c:pt idx="53">
                  <c:v>-3.2652000000000001</c:v>
                </c:pt>
                <c:pt idx="54">
                  <c:v>-3.6859000000000002</c:v>
                </c:pt>
                <c:pt idx="55">
                  <c:v>-0.3175</c:v>
                </c:pt>
                <c:pt idx="56">
                  <c:v>-0.81820000000000004</c:v>
                </c:pt>
                <c:pt idx="57">
                  <c:v>-2.0200999999999998</c:v>
                </c:pt>
                <c:pt idx="58">
                  <c:v>-3.5394000000000001</c:v>
                </c:pt>
                <c:pt idx="59">
                  <c:v>-4.0190999999999999</c:v>
                </c:pt>
                <c:pt idx="60">
                  <c:v>-0.84930000000000005</c:v>
                </c:pt>
                <c:pt idx="61">
                  <c:v>-1.1439999999999999</c:v>
                </c:pt>
                <c:pt idx="62">
                  <c:v>-4.8099999999999997E-2</c:v>
                </c:pt>
                <c:pt idx="63">
                  <c:v>-1.8187</c:v>
                </c:pt>
                <c:pt idx="64">
                  <c:v>-0.2465</c:v>
                </c:pt>
                <c:pt idx="65">
                  <c:v>-1.9587000000000001</c:v>
                </c:pt>
                <c:pt idx="66">
                  <c:v>-1.7652000000000001</c:v>
                </c:pt>
                <c:pt idx="67">
                  <c:v>-2.0200999999999998</c:v>
                </c:pt>
                <c:pt idx="68">
                  <c:v>-0.3175</c:v>
                </c:pt>
                <c:pt idx="69">
                  <c:v>-2.6776</c:v>
                </c:pt>
                <c:pt idx="70">
                  <c:v>-0.81820000000000004</c:v>
                </c:pt>
                <c:pt idx="71">
                  <c:v>-1.4147000000000001</c:v>
                </c:pt>
                <c:pt idx="77">
                  <c:v>-3.0369999999999999</c:v>
                </c:pt>
                <c:pt idx="78">
                  <c:v>-1.1182000000000001</c:v>
                </c:pt>
                <c:pt idx="79">
                  <c:v>-2.3281999999999998</c:v>
                </c:pt>
                <c:pt idx="80">
                  <c:v>-0.81779999999999997</c:v>
                </c:pt>
                <c:pt idx="81">
                  <c:v>-0.2465</c:v>
                </c:pt>
                <c:pt idx="82">
                  <c:v>-1.4147000000000001</c:v>
                </c:pt>
                <c:pt idx="83">
                  <c:v>-2.0718999999999999</c:v>
                </c:pt>
                <c:pt idx="84">
                  <c:v>-3.6890000000000001</c:v>
                </c:pt>
                <c:pt idx="85">
                  <c:v>-3.2652000000000001</c:v>
                </c:pt>
                <c:pt idx="86">
                  <c:v>-3.4733999999999998</c:v>
                </c:pt>
                <c:pt idx="87">
                  <c:v>-3.8755000000000002</c:v>
                </c:pt>
                <c:pt idx="88">
                  <c:v>-3.6859000000000002</c:v>
                </c:pt>
                <c:pt idx="89">
                  <c:v>-2.5387</c:v>
                </c:pt>
              </c:numCache>
            </c:numRef>
          </c:xVal>
          <c:yVal>
            <c:numRef>
              <c:f>'eigenvalues-drdv'!$CC$2:$CC$91</c:f>
              <c:numCache>
                <c:formatCode>General</c:formatCode>
                <c:ptCount val="90"/>
                <c:pt idx="0">
                  <c:v>1.2645</c:v>
                </c:pt>
                <c:pt idx="1">
                  <c:v>0.72140000000000004</c:v>
                </c:pt>
                <c:pt idx="12">
                  <c:v>0.51680000000000004</c:v>
                </c:pt>
                <c:pt idx="13">
                  <c:v>0</c:v>
                </c:pt>
                <c:pt idx="14">
                  <c:v>-0.72140000000000004</c:v>
                </c:pt>
                <c:pt idx="15">
                  <c:v>1.329</c:v>
                </c:pt>
                <c:pt idx="16">
                  <c:v>-0.51680000000000004</c:v>
                </c:pt>
                <c:pt idx="17">
                  <c:v>-1.2645</c:v>
                </c:pt>
                <c:pt idx="18">
                  <c:v>2.3927</c:v>
                </c:pt>
                <c:pt idx="19">
                  <c:v>3.1185999999999998</c:v>
                </c:pt>
                <c:pt idx="20">
                  <c:v>0.37930000000000003</c:v>
                </c:pt>
                <c:pt idx="21">
                  <c:v>-0.37930000000000003</c:v>
                </c:pt>
                <c:pt idx="22">
                  <c:v>3.6493000000000002</c:v>
                </c:pt>
                <c:pt idx="23">
                  <c:v>2.1322999999999999</c:v>
                </c:pt>
                <c:pt idx="24">
                  <c:v>-1.329</c:v>
                </c:pt>
                <c:pt idx="25">
                  <c:v>0.93740000000000001</c:v>
                </c:pt>
                <c:pt idx="26">
                  <c:v>2.4487999999999999</c:v>
                </c:pt>
                <c:pt idx="27">
                  <c:v>0.17330000000000001</c:v>
                </c:pt>
                <c:pt idx="28">
                  <c:v>-0.17330000000000001</c:v>
                </c:pt>
                <c:pt idx="29">
                  <c:v>1.6207</c:v>
                </c:pt>
                <c:pt idx="30">
                  <c:v>1.2645</c:v>
                </c:pt>
                <c:pt idx="31">
                  <c:v>0.72140000000000004</c:v>
                </c:pt>
                <c:pt idx="32">
                  <c:v>3.1185999999999998</c:v>
                </c:pt>
                <c:pt idx="33">
                  <c:v>3.6493000000000002</c:v>
                </c:pt>
                <c:pt idx="34">
                  <c:v>2.3927</c:v>
                </c:pt>
                <c:pt idx="40">
                  <c:v>0.51680000000000004</c:v>
                </c:pt>
                <c:pt idx="41">
                  <c:v>0</c:v>
                </c:pt>
                <c:pt idx="42">
                  <c:v>1.329</c:v>
                </c:pt>
                <c:pt idx="43">
                  <c:v>0</c:v>
                </c:pt>
                <c:pt idx="44">
                  <c:v>2.1322999999999999</c:v>
                </c:pt>
                <c:pt idx="45">
                  <c:v>-0.72140000000000004</c:v>
                </c:pt>
                <c:pt idx="46">
                  <c:v>0.37930000000000003</c:v>
                </c:pt>
                <c:pt idx="47">
                  <c:v>-0.51680000000000004</c:v>
                </c:pt>
                <c:pt idx="48">
                  <c:v>4.3387000000000002</c:v>
                </c:pt>
                <c:pt idx="49">
                  <c:v>2.4487999999999999</c:v>
                </c:pt>
                <c:pt idx="50">
                  <c:v>-1.2645</c:v>
                </c:pt>
                <c:pt idx="51">
                  <c:v>-0.37930000000000003</c:v>
                </c:pt>
                <c:pt idx="52">
                  <c:v>4.9109999999999996</c:v>
                </c:pt>
                <c:pt idx="53">
                  <c:v>0.93740000000000001</c:v>
                </c:pt>
                <c:pt idx="54">
                  <c:v>1.6207</c:v>
                </c:pt>
                <c:pt idx="55">
                  <c:v>5.7047999999999996</c:v>
                </c:pt>
                <c:pt idx="56">
                  <c:v>5.7027999999999999</c:v>
                </c:pt>
                <c:pt idx="57">
                  <c:v>-1.329</c:v>
                </c:pt>
                <c:pt idx="58">
                  <c:v>0.17330000000000001</c:v>
                </c:pt>
                <c:pt idx="59">
                  <c:v>1.9426000000000001</c:v>
                </c:pt>
                <c:pt idx="60">
                  <c:v>3.6493000000000002</c:v>
                </c:pt>
                <c:pt idx="61">
                  <c:v>3.1185999999999998</c:v>
                </c:pt>
                <c:pt idx="62">
                  <c:v>1.2645</c:v>
                </c:pt>
                <c:pt idx="63">
                  <c:v>2.3927</c:v>
                </c:pt>
                <c:pt idx="64">
                  <c:v>0.72140000000000004</c:v>
                </c:pt>
                <c:pt idx="65">
                  <c:v>4.3387000000000002</c:v>
                </c:pt>
                <c:pt idx="66">
                  <c:v>4.9109999999999996</c:v>
                </c:pt>
                <c:pt idx="67">
                  <c:v>1.329</c:v>
                </c:pt>
                <c:pt idx="68">
                  <c:v>5.7047999999999996</c:v>
                </c:pt>
                <c:pt idx="69">
                  <c:v>2.1322999999999999</c:v>
                </c:pt>
                <c:pt idx="70">
                  <c:v>5.7027999999999999</c:v>
                </c:pt>
                <c:pt idx="71">
                  <c:v>0.51680000000000004</c:v>
                </c:pt>
                <c:pt idx="77">
                  <c:v>2.4487999999999999</c:v>
                </c:pt>
                <c:pt idx="78">
                  <c:v>0</c:v>
                </c:pt>
                <c:pt idx="79">
                  <c:v>0.37930000000000003</c:v>
                </c:pt>
                <c:pt idx="80">
                  <c:v>6.4794</c:v>
                </c:pt>
                <c:pt idx="81">
                  <c:v>-0.72140000000000004</c:v>
                </c:pt>
                <c:pt idx="82">
                  <c:v>-0.51680000000000004</c:v>
                </c:pt>
                <c:pt idx="83">
                  <c:v>6.2206999999999999</c:v>
                </c:pt>
                <c:pt idx="84">
                  <c:v>4.0781999999999998</c:v>
                </c:pt>
                <c:pt idx="85">
                  <c:v>0.93740000000000001</c:v>
                </c:pt>
                <c:pt idx="86">
                  <c:v>4.7676999999999996</c:v>
                </c:pt>
                <c:pt idx="87">
                  <c:v>3.4516</c:v>
                </c:pt>
                <c:pt idx="88">
                  <c:v>1.6207</c:v>
                </c:pt>
                <c:pt idx="89">
                  <c:v>6.2172999999999998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53-6142-B45A-FC4C4BB86FFD}"/>
            </c:ext>
          </c:extLst>
        </c:ser>
        <c:ser>
          <c:idx val="9"/>
          <c:order val="12"/>
          <c:tx>
            <c:strRef>
              <c:f>'eigenvalues-drdv'!$CD$1</c:f>
              <c:strCache>
                <c:ptCount val="1"/>
                <c:pt idx="0">
                  <c:v>ND=12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'eigenvalues-drdv'!$CD$2:$CD$91</c:f>
              <c:numCache>
                <c:formatCode>General</c:formatCode>
                <c:ptCount val="90"/>
                <c:pt idx="0">
                  <c:v>-6.3E-2</c:v>
                </c:pt>
                <c:pt idx="1">
                  <c:v>-0.24249999999999999</c:v>
                </c:pt>
                <c:pt idx="11">
                  <c:v>-0.56599999999999995</c:v>
                </c:pt>
                <c:pt idx="12">
                  <c:v>-1.4258</c:v>
                </c:pt>
                <c:pt idx="13">
                  <c:v>-1.1182000000000001</c:v>
                </c:pt>
                <c:pt idx="14">
                  <c:v>-0.2457</c:v>
                </c:pt>
                <c:pt idx="15">
                  <c:v>-1.3975</c:v>
                </c:pt>
                <c:pt idx="16">
                  <c:v>-2.0983999999999998</c:v>
                </c:pt>
                <c:pt idx="17">
                  <c:v>-4.3200000000000002E-2</c:v>
                </c:pt>
                <c:pt idx="18">
                  <c:v>-2.2904</c:v>
                </c:pt>
                <c:pt idx="19">
                  <c:v>-1.8544</c:v>
                </c:pt>
                <c:pt idx="20">
                  <c:v>-0.74370000000000003</c:v>
                </c:pt>
                <c:pt idx="21">
                  <c:v>-1.2926</c:v>
                </c:pt>
                <c:pt idx="22">
                  <c:v>-2.3748</c:v>
                </c:pt>
                <c:pt idx="23">
                  <c:v>-1.9345000000000001</c:v>
                </c:pt>
                <c:pt idx="24">
                  <c:v>-2.8268</c:v>
                </c:pt>
                <c:pt idx="25">
                  <c:v>-3.3138000000000001</c:v>
                </c:pt>
                <c:pt idx="26">
                  <c:v>-3.0684999999999998</c:v>
                </c:pt>
                <c:pt idx="27">
                  <c:v>-3.5217000000000001</c:v>
                </c:pt>
                <c:pt idx="28">
                  <c:v>-1.7323</c:v>
                </c:pt>
                <c:pt idx="29">
                  <c:v>-3.218</c:v>
                </c:pt>
                <c:pt idx="30">
                  <c:v>-6.3E-2</c:v>
                </c:pt>
                <c:pt idx="31">
                  <c:v>-0.24249999999999999</c:v>
                </c:pt>
                <c:pt idx="32">
                  <c:v>-0.74370000000000003</c:v>
                </c:pt>
                <c:pt idx="33">
                  <c:v>-1.2926</c:v>
                </c:pt>
                <c:pt idx="34">
                  <c:v>-1.8544</c:v>
                </c:pt>
                <c:pt idx="35">
                  <c:v>-1.4258</c:v>
                </c:pt>
                <c:pt idx="36">
                  <c:v>-0.56599999999999995</c:v>
                </c:pt>
                <c:pt idx="42">
                  <c:v>-2.0983999999999998</c:v>
                </c:pt>
                <c:pt idx="43">
                  <c:v>-1.1182000000000001</c:v>
                </c:pt>
                <c:pt idx="44">
                  <c:v>-0.2457</c:v>
                </c:pt>
                <c:pt idx="45">
                  <c:v>-1.3975</c:v>
                </c:pt>
                <c:pt idx="46">
                  <c:v>-2.2904</c:v>
                </c:pt>
                <c:pt idx="47">
                  <c:v>-2.8268</c:v>
                </c:pt>
                <c:pt idx="48">
                  <c:v>-3.0684999999999998</c:v>
                </c:pt>
                <c:pt idx="49">
                  <c:v>-0.28129999999999999</c:v>
                </c:pt>
                <c:pt idx="50">
                  <c:v>-4.3200000000000002E-2</c:v>
                </c:pt>
                <c:pt idx="51">
                  <c:v>-2.3748</c:v>
                </c:pt>
                <c:pt idx="52">
                  <c:v>-3.3138000000000001</c:v>
                </c:pt>
                <c:pt idx="53">
                  <c:v>-1.9677</c:v>
                </c:pt>
                <c:pt idx="54">
                  <c:v>-0.68430000000000002</c:v>
                </c:pt>
                <c:pt idx="55">
                  <c:v>-3.6983000000000001</c:v>
                </c:pt>
                <c:pt idx="56">
                  <c:v>-1.9345000000000001</c:v>
                </c:pt>
                <c:pt idx="57">
                  <c:v>-1.7737000000000001</c:v>
                </c:pt>
                <c:pt idx="58">
                  <c:v>-3.5217000000000001</c:v>
                </c:pt>
                <c:pt idx="59">
                  <c:v>-3.4462000000000002</c:v>
                </c:pt>
                <c:pt idx="60">
                  <c:v>-0.74370000000000003</c:v>
                </c:pt>
                <c:pt idx="61">
                  <c:v>-1.2926</c:v>
                </c:pt>
                <c:pt idx="62">
                  <c:v>-6.3E-2</c:v>
                </c:pt>
                <c:pt idx="63">
                  <c:v>-1.8544</c:v>
                </c:pt>
                <c:pt idx="64">
                  <c:v>-0.28129999999999999</c:v>
                </c:pt>
                <c:pt idx="65">
                  <c:v>-0.24249999999999999</c:v>
                </c:pt>
                <c:pt idx="66">
                  <c:v>-0.68430000000000002</c:v>
                </c:pt>
                <c:pt idx="67">
                  <c:v>-2.0983999999999998</c:v>
                </c:pt>
                <c:pt idx="68">
                  <c:v>-1.4258</c:v>
                </c:pt>
                <c:pt idx="69">
                  <c:v>-1.9677</c:v>
                </c:pt>
                <c:pt idx="70">
                  <c:v>-2.8268</c:v>
                </c:pt>
                <c:pt idx="71">
                  <c:v>-0.56599999999999995</c:v>
                </c:pt>
                <c:pt idx="76">
                  <c:v>-1.7737000000000001</c:v>
                </c:pt>
                <c:pt idx="77">
                  <c:v>-3.0684999999999998</c:v>
                </c:pt>
                <c:pt idx="78">
                  <c:v>-0.87019999999999997</c:v>
                </c:pt>
                <c:pt idx="79">
                  <c:v>-1.1182000000000001</c:v>
                </c:pt>
                <c:pt idx="80">
                  <c:v>-2.2904</c:v>
                </c:pt>
                <c:pt idx="81">
                  <c:v>-3.4462000000000002</c:v>
                </c:pt>
                <c:pt idx="82">
                  <c:v>-0.2457</c:v>
                </c:pt>
                <c:pt idx="83">
                  <c:v>-1.3975</c:v>
                </c:pt>
                <c:pt idx="84">
                  <c:v>-3.3138000000000001</c:v>
                </c:pt>
                <c:pt idx="85">
                  <c:v>-3.6983000000000001</c:v>
                </c:pt>
                <c:pt idx="86">
                  <c:v>-3.9571000000000001</c:v>
                </c:pt>
                <c:pt idx="87">
                  <c:v>-2.3748</c:v>
                </c:pt>
                <c:pt idx="88">
                  <c:v>-3.4131</c:v>
                </c:pt>
                <c:pt idx="89">
                  <c:v>-4.3200000000000002E-2</c:v>
                </c:pt>
              </c:numCache>
            </c:numRef>
          </c:xVal>
          <c:yVal>
            <c:numRef>
              <c:f>'eigenvalues-drdv'!$CE$2:$CE$91</c:f>
              <c:numCache>
                <c:formatCode>General</c:formatCode>
                <c:ptCount val="90"/>
                <c:pt idx="0">
                  <c:v>1.2996000000000001</c:v>
                </c:pt>
                <c:pt idx="1">
                  <c:v>0.80289999999999995</c:v>
                </c:pt>
                <c:pt idx="11">
                  <c:v>0.1174</c:v>
                </c:pt>
                <c:pt idx="12">
                  <c:v>0.6643</c:v>
                </c:pt>
                <c:pt idx="13">
                  <c:v>5.9999999999999995E-4</c:v>
                </c:pt>
                <c:pt idx="14">
                  <c:v>-0.63439999999999996</c:v>
                </c:pt>
                <c:pt idx="15">
                  <c:v>-0.38440000000000002</c:v>
                </c:pt>
                <c:pt idx="16">
                  <c:v>1.425</c:v>
                </c:pt>
                <c:pt idx="17">
                  <c:v>-1.2303999999999999</c:v>
                </c:pt>
                <c:pt idx="18">
                  <c:v>0.37690000000000001</c:v>
                </c:pt>
                <c:pt idx="19">
                  <c:v>2.5394000000000001</c:v>
                </c:pt>
                <c:pt idx="20">
                  <c:v>3.44</c:v>
                </c:pt>
                <c:pt idx="21">
                  <c:v>3.3128000000000002</c:v>
                </c:pt>
                <c:pt idx="22">
                  <c:v>-0.40610000000000002</c:v>
                </c:pt>
                <c:pt idx="23">
                  <c:v>-1.2371000000000001</c:v>
                </c:pt>
                <c:pt idx="24">
                  <c:v>2.5667</c:v>
                </c:pt>
                <c:pt idx="25">
                  <c:v>1.0003</c:v>
                </c:pt>
                <c:pt idx="26">
                  <c:v>2.3531</c:v>
                </c:pt>
                <c:pt idx="27">
                  <c:v>0.17</c:v>
                </c:pt>
                <c:pt idx="28">
                  <c:v>-2.2168000000000001</c:v>
                </c:pt>
                <c:pt idx="29">
                  <c:v>-0.88700000000000001</c:v>
                </c:pt>
                <c:pt idx="30">
                  <c:v>1.2996000000000001</c:v>
                </c:pt>
                <c:pt idx="31">
                  <c:v>0.80289999999999995</c:v>
                </c:pt>
                <c:pt idx="32">
                  <c:v>3.44</c:v>
                </c:pt>
                <c:pt idx="33">
                  <c:v>3.3128000000000002</c:v>
                </c:pt>
                <c:pt idx="34">
                  <c:v>2.5394000000000001</c:v>
                </c:pt>
                <c:pt idx="35">
                  <c:v>0.6643</c:v>
                </c:pt>
                <c:pt idx="36">
                  <c:v>0.1174</c:v>
                </c:pt>
                <c:pt idx="42">
                  <c:v>1.425</c:v>
                </c:pt>
                <c:pt idx="43">
                  <c:v>5.9999999999999995E-4</c:v>
                </c:pt>
                <c:pt idx="44">
                  <c:v>-0.63439999999999996</c:v>
                </c:pt>
                <c:pt idx="45">
                  <c:v>-0.38440000000000002</c:v>
                </c:pt>
                <c:pt idx="46">
                  <c:v>0.37690000000000001</c:v>
                </c:pt>
                <c:pt idx="47">
                  <c:v>2.5667</c:v>
                </c:pt>
                <c:pt idx="48">
                  <c:v>2.3531</c:v>
                </c:pt>
                <c:pt idx="49">
                  <c:v>5.1924000000000001</c:v>
                </c:pt>
                <c:pt idx="50">
                  <c:v>-1.2303999999999999</c:v>
                </c:pt>
                <c:pt idx="51">
                  <c:v>-0.40610000000000002</c:v>
                </c:pt>
                <c:pt idx="52">
                  <c:v>1.0003</c:v>
                </c:pt>
                <c:pt idx="53">
                  <c:v>4.9108999999999998</c:v>
                </c:pt>
                <c:pt idx="54">
                  <c:v>5.5313999999999997</c:v>
                </c:pt>
                <c:pt idx="55">
                  <c:v>1.6369</c:v>
                </c:pt>
                <c:pt idx="56">
                  <c:v>-1.2371000000000001</c:v>
                </c:pt>
                <c:pt idx="57">
                  <c:v>5.4668000000000001</c:v>
                </c:pt>
                <c:pt idx="58">
                  <c:v>0.17</c:v>
                </c:pt>
                <c:pt idx="59">
                  <c:v>4.1741999999999999</c:v>
                </c:pt>
                <c:pt idx="60">
                  <c:v>3.44</c:v>
                </c:pt>
                <c:pt idx="61">
                  <c:v>3.3128000000000002</c:v>
                </c:pt>
                <c:pt idx="62">
                  <c:v>1.2996000000000001</c:v>
                </c:pt>
                <c:pt idx="63">
                  <c:v>2.5394000000000001</c:v>
                </c:pt>
                <c:pt idx="64">
                  <c:v>5.1924000000000001</c:v>
                </c:pt>
                <c:pt idx="65">
                  <c:v>0.80289999999999995</c:v>
                </c:pt>
                <c:pt idx="66">
                  <c:v>5.5313999999999997</c:v>
                </c:pt>
                <c:pt idx="67">
                  <c:v>1.425</c:v>
                </c:pt>
                <c:pt idx="68">
                  <c:v>0.6643</c:v>
                </c:pt>
                <c:pt idx="69">
                  <c:v>4.9108999999999998</c:v>
                </c:pt>
                <c:pt idx="70">
                  <c:v>2.5667</c:v>
                </c:pt>
                <c:pt idx="71">
                  <c:v>0.1174</c:v>
                </c:pt>
                <c:pt idx="76">
                  <c:v>5.4668000000000001</c:v>
                </c:pt>
                <c:pt idx="77">
                  <c:v>2.3531</c:v>
                </c:pt>
                <c:pt idx="78">
                  <c:v>6.0438999999999998</c:v>
                </c:pt>
                <c:pt idx="79">
                  <c:v>5.9999999999999995E-4</c:v>
                </c:pt>
                <c:pt idx="80">
                  <c:v>0.37690000000000001</c:v>
                </c:pt>
                <c:pt idx="81">
                  <c:v>4.1741999999999999</c:v>
                </c:pt>
                <c:pt idx="82">
                  <c:v>-0.63439999999999996</c:v>
                </c:pt>
                <c:pt idx="83">
                  <c:v>-0.38440000000000002</c:v>
                </c:pt>
                <c:pt idx="84">
                  <c:v>1.0003</c:v>
                </c:pt>
                <c:pt idx="85">
                  <c:v>1.6369</c:v>
                </c:pt>
                <c:pt idx="86">
                  <c:v>3.5434999999999999</c:v>
                </c:pt>
                <c:pt idx="87">
                  <c:v>-0.40610000000000002</c:v>
                </c:pt>
                <c:pt idx="88">
                  <c:v>5.3947000000000003</c:v>
                </c:pt>
                <c:pt idx="89">
                  <c:v>-1.2303999999999999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53-6142-B45A-FC4C4BB86FFD}"/>
            </c:ext>
          </c:extLst>
        </c:ser>
        <c:ser>
          <c:idx val="10"/>
          <c:order val="13"/>
          <c:tx>
            <c:strRef>
              <c:f>'eigenvalues-drdv'!$CF$1</c:f>
              <c:strCache>
                <c:ptCount val="1"/>
                <c:pt idx="0">
                  <c:v>ND=13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'eigenvalues-drdv'!$CF$2:$CF$91</c:f>
              <c:numCache>
                <c:formatCode>General</c:formatCode>
                <c:ptCount val="90"/>
                <c:pt idx="0">
                  <c:v>-0.2326</c:v>
                </c:pt>
                <c:pt idx="1">
                  <c:v>-8.9599999999999999E-2</c:v>
                </c:pt>
                <c:pt idx="2">
                  <c:v>-0.58230000000000004</c:v>
                </c:pt>
                <c:pt idx="12">
                  <c:v>-1.4296</c:v>
                </c:pt>
                <c:pt idx="13">
                  <c:v>-1.1180000000000001</c:v>
                </c:pt>
                <c:pt idx="14">
                  <c:v>-0.24210000000000001</c:v>
                </c:pt>
                <c:pt idx="15">
                  <c:v>-1.3765000000000001</c:v>
                </c:pt>
                <c:pt idx="16">
                  <c:v>-4.58E-2</c:v>
                </c:pt>
                <c:pt idx="17">
                  <c:v>-2.1745999999999999</c:v>
                </c:pt>
                <c:pt idx="18">
                  <c:v>-2.2587999999999999</c:v>
                </c:pt>
                <c:pt idx="19">
                  <c:v>-0.60270000000000001</c:v>
                </c:pt>
                <c:pt idx="20">
                  <c:v>-1.8281000000000001</c:v>
                </c:pt>
                <c:pt idx="21">
                  <c:v>-1.4530000000000001</c:v>
                </c:pt>
                <c:pt idx="22">
                  <c:v>-1.8488</c:v>
                </c:pt>
                <c:pt idx="23">
                  <c:v>-2.4346000000000001</c:v>
                </c:pt>
                <c:pt idx="24">
                  <c:v>-2.9866999999999999</c:v>
                </c:pt>
                <c:pt idx="25">
                  <c:v>-3.3571</c:v>
                </c:pt>
                <c:pt idx="26">
                  <c:v>-1.6606000000000001</c:v>
                </c:pt>
                <c:pt idx="27">
                  <c:v>-3.5066999999999999</c:v>
                </c:pt>
                <c:pt idx="28">
                  <c:v>-2.6055000000000001</c:v>
                </c:pt>
                <c:pt idx="29">
                  <c:v>-3.1871999999999998</c:v>
                </c:pt>
                <c:pt idx="30">
                  <c:v>-8.9599999999999999E-2</c:v>
                </c:pt>
                <c:pt idx="31">
                  <c:v>-0.2326</c:v>
                </c:pt>
                <c:pt idx="32">
                  <c:v>-0.60270000000000001</c:v>
                </c:pt>
                <c:pt idx="33">
                  <c:v>-1.4296</c:v>
                </c:pt>
                <c:pt idx="34">
                  <c:v>-0.58230000000000004</c:v>
                </c:pt>
                <c:pt idx="35">
                  <c:v>-1.8281000000000001</c:v>
                </c:pt>
                <c:pt idx="42">
                  <c:v>-1.4530000000000001</c:v>
                </c:pt>
                <c:pt idx="43">
                  <c:v>-2.1745999999999999</c:v>
                </c:pt>
                <c:pt idx="44">
                  <c:v>-1.1180000000000001</c:v>
                </c:pt>
                <c:pt idx="45">
                  <c:v>-0.24210000000000001</c:v>
                </c:pt>
                <c:pt idx="46">
                  <c:v>-1.3765000000000001</c:v>
                </c:pt>
                <c:pt idx="47">
                  <c:v>-0.2591</c:v>
                </c:pt>
                <c:pt idx="48">
                  <c:v>-2.2587999999999999</c:v>
                </c:pt>
                <c:pt idx="49">
                  <c:v>-2.9866999999999999</c:v>
                </c:pt>
                <c:pt idx="50">
                  <c:v>-4.58E-2</c:v>
                </c:pt>
                <c:pt idx="51">
                  <c:v>-3.1871999999999998</c:v>
                </c:pt>
                <c:pt idx="52">
                  <c:v>-0.60919999999999996</c:v>
                </c:pt>
                <c:pt idx="53">
                  <c:v>-2.4346000000000001</c:v>
                </c:pt>
                <c:pt idx="54">
                  <c:v>-3.3571</c:v>
                </c:pt>
                <c:pt idx="55">
                  <c:v>-1.8488</c:v>
                </c:pt>
                <c:pt idx="56">
                  <c:v>-3.7101000000000002</c:v>
                </c:pt>
                <c:pt idx="57">
                  <c:v>-0.89829999999999999</c:v>
                </c:pt>
                <c:pt idx="58">
                  <c:v>-3.5066999999999999</c:v>
                </c:pt>
                <c:pt idx="59">
                  <c:v>-1.9910000000000001</c:v>
                </c:pt>
                <c:pt idx="60">
                  <c:v>-0.60270000000000001</c:v>
                </c:pt>
                <c:pt idx="61">
                  <c:v>-1.4530000000000001</c:v>
                </c:pt>
                <c:pt idx="62">
                  <c:v>-8.9599999999999999E-2</c:v>
                </c:pt>
                <c:pt idx="63">
                  <c:v>-0.2591</c:v>
                </c:pt>
                <c:pt idx="64">
                  <c:v>-1.8281000000000001</c:v>
                </c:pt>
                <c:pt idx="65">
                  <c:v>-0.2326</c:v>
                </c:pt>
                <c:pt idx="66">
                  <c:v>-0.60919999999999996</c:v>
                </c:pt>
                <c:pt idx="67">
                  <c:v>-1.4296</c:v>
                </c:pt>
                <c:pt idx="68">
                  <c:v>-2.1745999999999999</c:v>
                </c:pt>
                <c:pt idx="69">
                  <c:v>-0.58230000000000004</c:v>
                </c:pt>
                <c:pt idx="70">
                  <c:v>-0.89829999999999999</c:v>
                </c:pt>
                <c:pt idx="75">
                  <c:v>-2.9866999999999999</c:v>
                </c:pt>
                <c:pt idx="76">
                  <c:v>-1.9910000000000001</c:v>
                </c:pt>
                <c:pt idx="77">
                  <c:v>-3.1871999999999998</c:v>
                </c:pt>
                <c:pt idx="78">
                  <c:v>-1.1180000000000001</c:v>
                </c:pt>
                <c:pt idx="79">
                  <c:v>-2.2587999999999999</c:v>
                </c:pt>
                <c:pt idx="80">
                  <c:v>-1.7428999999999999</c:v>
                </c:pt>
                <c:pt idx="81">
                  <c:v>-3.1978</c:v>
                </c:pt>
                <c:pt idx="82">
                  <c:v>-1.3765000000000001</c:v>
                </c:pt>
                <c:pt idx="83">
                  <c:v>-0.24210000000000001</c:v>
                </c:pt>
                <c:pt idx="84">
                  <c:v>-3.3571</c:v>
                </c:pt>
                <c:pt idx="85">
                  <c:v>-3.7101000000000002</c:v>
                </c:pt>
                <c:pt idx="86">
                  <c:v>-1.4522999999999999</c:v>
                </c:pt>
                <c:pt idx="87">
                  <c:v>-4.0795000000000003</c:v>
                </c:pt>
                <c:pt idx="88">
                  <c:v>-2.9037999999999999</c:v>
                </c:pt>
                <c:pt idx="89">
                  <c:v>-4.58E-2</c:v>
                </c:pt>
              </c:numCache>
            </c:numRef>
          </c:xVal>
          <c:yVal>
            <c:numRef>
              <c:f>'eigenvalues-drdv'!$CG$2:$CG$91</c:f>
              <c:numCache>
                <c:formatCode>General</c:formatCode>
                <c:ptCount val="90"/>
                <c:pt idx="0">
                  <c:v>0.87890000000000001</c:v>
                </c:pt>
                <c:pt idx="1">
                  <c:v>1.3360000000000001</c:v>
                </c:pt>
                <c:pt idx="2">
                  <c:v>0.23569999999999999</c:v>
                </c:pt>
                <c:pt idx="12">
                  <c:v>0.83140000000000003</c:v>
                </c:pt>
                <c:pt idx="13">
                  <c:v>1.2999999999999999E-3</c:v>
                </c:pt>
                <c:pt idx="14">
                  <c:v>-0.53969999999999996</c:v>
                </c:pt>
                <c:pt idx="15">
                  <c:v>-0.2671</c:v>
                </c:pt>
                <c:pt idx="16">
                  <c:v>-1.1962999999999999</c:v>
                </c:pt>
                <c:pt idx="17">
                  <c:v>1.5349999999999999</c:v>
                </c:pt>
                <c:pt idx="18">
                  <c:v>0.39169999999999999</c:v>
                </c:pt>
                <c:pt idx="19">
                  <c:v>3.3235000000000001</c:v>
                </c:pt>
                <c:pt idx="20">
                  <c:v>2.7462</c:v>
                </c:pt>
                <c:pt idx="21">
                  <c:v>3.3965000000000001</c:v>
                </c:pt>
                <c:pt idx="22">
                  <c:v>-1.1379999999999999</c:v>
                </c:pt>
                <c:pt idx="23">
                  <c:v>-0.45479999999999998</c:v>
                </c:pt>
                <c:pt idx="24">
                  <c:v>2.3022</c:v>
                </c:pt>
                <c:pt idx="25">
                  <c:v>1.0719000000000001</c:v>
                </c:pt>
                <c:pt idx="26">
                  <c:v>-2.0291999999999999</c:v>
                </c:pt>
                <c:pt idx="27">
                  <c:v>0.16980000000000001</c:v>
                </c:pt>
                <c:pt idx="28">
                  <c:v>-1.5177</c:v>
                </c:pt>
                <c:pt idx="29">
                  <c:v>2.7437</c:v>
                </c:pt>
                <c:pt idx="30">
                  <c:v>1.3360000000000001</c:v>
                </c:pt>
                <c:pt idx="31">
                  <c:v>0.87890000000000001</c:v>
                </c:pt>
                <c:pt idx="32">
                  <c:v>3.3235000000000001</c:v>
                </c:pt>
                <c:pt idx="33">
                  <c:v>0.83140000000000003</c:v>
                </c:pt>
                <c:pt idx="34">
                  <c:v>0.23569999999999999</c:v>
                </c:pt>
                <c:pt idx="35">
                  <c:v>2.7462</c:v>
                </c:pt>
                <c:pt idx="42">
                  <c:v>3.3965000000000001</c:v>
                </c:pt>
                <c:pt idx="43">
                  <c:v>1.5349999999999999</c:v>
                </c:pt>
                <c:pt idx="44">
                  <c:v>1.2999999999999999E-3</c:v>
                </c:pt>
                <c:pt idx="45">
                  <c:v>-0.53969999999999996</c:v>
                </c:pt>
                <c:pt idx="46">
                  <c:v>-0.2671</c:v>
                </c:pt>
                <c:pt idx="47">
                  <c:v>4.6924999999999999</c:v>
                </c:pt>
                <c:pt idx="48">
                  <c:v>0.39169999999999999</c:v>
                </c:pt>
                <c:pt idx="49">
                  <c:v>2.3022</c:v>
                </c:pt>
                <c:pt idx="50">
                  <c:v>-1.1962999999999999</c:v>
                </c:pt>
                <c:pt idx="51">
                  <c:v>2.7437</c:v>
                </c:pt>
                <c:pt idx="52">
                  <c:v>5.2492999999999999</c:v>
                </c:pt>
                <c:pt idx="53">
                  <c:v>-0.45479999999999998</c:v>
                </c:pt>
                <c:pt idx="54">
                  <c:v>1.0719000000000001</c:v>
                </c:pt>
                <c:pt idx="55">
                  <c:v>-1.1379999999999999</c:v>
                </c:pt>
                <c:pt idx="56">
                  <c:v>1.6446000000000001</c:v>
                </c:pt>
                <c:pt idx="57">
                  <c:v>5.6982999999999997</c:v>
                </c:pt>
                <c:pt idx="58">
                  <c:v>0.16980000000000001</c:v>
                </c:pt>
                <c:pt idx="59">
                  <c:v>5.4897999999999998</c:v>
                </c:pt>
                <c:pt idx="60">
                  <c:v>3.3235000000000001</c:v>
                </c:pt>
                <c:pt idx="61">
                  <c:v>3.3965000000000001</c:v>
                </c:pt>
                <c:pt idx="62">
                  <c:v>1.3360000000000001</c:v>
                </c:pt>
                <c:pt idx="63">
                  <c:v>4.6924999999999999</c:v>
                </c:pt>
                <c:pt idx="64">
                  <c:v>2.7462</c:v>
                </c:pt>
                <c:pt idx="65">
                  <c:v>0.87890000000000001</c:v>
                </c:pt>
                <c:pt idx="66">
                  <c:v>5.2492999999999999</c:v>
                </c:pt>
                <c:pt idx="67">
                  <c:v>0.83140000000000003</c:v>
                </c:pt>
                <c:pt idx="68">
                  <c:v>1.5349999999999999</c:v>
                </c:pt>
                <c:pt idx="69">
                  <c:v>0.23569999999999999</c:v>
                </c:pt>
                <c:pt idx="70">
                  <c:v>5.6982999999999997</c:v>
                </c:pt>
                <c:pt idx="75">
                  <c:v>2.3022</c:v>
                </c:pt>
                <c:pt idx="76">
                  <c:v>5.4897999999999998</c:v>
                </c:pt>
                <c:pt idx="77">
                  <c:v>2.7437</c:v>
                </c:pt>
                <c:pt idx="78">
                  <c:v>1.2999999999999999E-3</c:v>
                </c:pt>
                <c:pt idx="79">
                  <c:v>0.39169999999999999</c:v>
                </c:pt>
                <c:pt idx="80">
                  <c:v>6.0118999999999998</c:v>
                </c:pt>
                <c:pt idx="81">
                  <c:v>4.4950999999999999</c:v>
                </c:pt>
                <c:pt idx="82">
                  <c:v>-0.2671</c:v>
                </c:pt>
                <c:pt idx="83">
                  <c:v>-0.53969999999999996</c:v>
                </c:pt>
                <c:pt idx="84">
                  <c:v>1.0719000000000001</c:v>
                </c:pt>
                <c:pt idx="85">
                  <c:v>1.6446000000000001</c:v>
                </c:pt>
                <c:pt idx="86">
                  <c:v>6.8056999999999999</c:v>
                </c:pt>
                <c:pt idx="87">
                  <c:v>3.6288</c:v>
                </c:pt>
                <c:pt idx="88">
                  <c:v>6.0266999999999999</c:v>
                </c:pt>
                <c:pt idx="89">
                  <c:v>-1.1962999999999999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53-6142-B45A-FC4C4BB86FFD}"/>
            </c:ext>
          </c:extLst>
        </c:ser>
        <c:ser>
          <c:idx val="11"/>
          <c:order val="14"/>
          <c:tx>
            <c:strRef>
              <c:f>'eigenvalues-drdv'!$CH$1</c:f>
              <c:strCache>
                <c:ptCount val="1"/>
                <c:pt idx="0">
                  <c:v>ND=14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'eigenvalues-drdv'!$CH$2:$CH$91</c:f>
              <c:numCache>
                <c:formatCode>General</c:formatCode>
                <c:ptCount val="90"/>
                <c:pt idx="0">
                  <c:v>-0.215</c:v>
                </c:pt>
                <c:pt idx="1">
                  <c:v>-0.12989999999999999</c:v>
                </c:pt>
                <c:pt idx="2">
                  <c:v>-0.6109</c:v>
                </c:pt>
                <c:pt idx="9">
                  <c:v>-1.4255</c:v>
                </c:pt>
                <c:pt idx="10">
                  <c:v>-0.23899999999999999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-5.5300000000000002E-2</c:v>
                </c:pt>
                <c:pt idx="14">
                  <c:v>-0.49680000000000002</c:v>
                </c:pt>
                <c:pt idx="15">
                  <c:v>-2.2357</c:v>
                </c:pt>
                <c:pt idx="16">
                  <c:v>-2.2547999999999999</c:v>
                </c:pt>
                <c:pt idx="17">
                  <c:v>-1.7693000000000001</c:v>
                </c:pt>
                <c:pt idx="18">
                  <c:v>-1.8051999999999999</c:v>
                </c:pt>
                <c:pt idx="19">
                  <c:v>-2.5135999999999998</c:v>
                </c:pt>
                <c:pt idx="20">
                  <c:v>-1.5752999999999999</c:v>
                </c:pt>
                <c:pt idx="21">
                  <c:v>-2.9335</c:v>
                </c:pt>
                <c:pt idx="22">
                  <c:v>-0.24510000000000001</c:v>
                </c:pt>
                <c:pt idx="23">
                  <c:v>-1.6036999999999999</c:v>
                </c:pt>
                <c:pt idx="24">
                  <c:v>-3.3900999999999999</c:v>
                </c:pt>
                <c:pt idx="25">
                  <c:v>-2.5817999999999999</c:v>
                </c:pt>
                <c:pt idx="26">
                  <c:v>-3.4937999999999998</c:v>
                </c:pt>
                <c:pt idx="27">
                  <c:v>-3.1223999999999998</c:v>
                </c:pt>
                <c:pt idx="28">
                  <c:v>-3.72</c:v>
                </c:pt>
                <c:pt idx="29">
                  <c:v>-3.6027</c:v>
                </c:pt>
                <c:pt idx="30">
                  <c:v>-0.12989999999999999</c:v>
                </c:pt>
                <c:pt idx="31">
                  <c:v>-0.215</c:v>
                </c:pt>
                <c:pt idx="32">
                  <c:v>-0.49680000000000002</c:v>
                </c:pt>
                <c:pt idx="33">
                  <c:v>-1.4255</c:v>
                </c:pt>
                <c:pt idx="34">
                  <c:v>-0.6109</c:v>
                </c:pt>
                <c:pt idx="41">
                  <c:v>-1.8051999999999999</c:v>
                </c:pt>
                <c:pt idx="42">
                  <c:v>-1.5752999999999999</c:v>
                </c:pt>
                <c:pt idx="43">
                  <c:v>-0.24510000000000001</c:v>
                </c:pt>
                <c:pt idx="44">
                  <c:v>-2.2547999999999999</c:v>
                </c:pt>
                <c:pt idx="45">
                  <c:v>-1.1177999999999999</c:v>
                </c:pt>
                <c:pt idx="46">
                  <c:v>-0.23899999999999999</c:v>
                </c:pt>
                <c:pt idx="47">
                  <c:v>-1.3532</c:v>
                </c:pt>
                <c:pt idx="48">
                  <c:v>-2.2357</c:v>
                </c:pt>
                <c:pt idx="49">
                  <c:v>-2.9335</c:v>
                </c:pt>
                <c:pt idx="50">
                  <c:v>-0.6109</c:v>
                </c:pt>
                <c:pt idx="51">
                  <c:v>-5.5300000000000002E-2</c:v>
                </c:pt>
                <c:pt idx="52">
                  <c:v>-3.3494000000000002</c:v>
                </c:pt>
                <c:pt idx="53">
                  <c:v>-3.3900999999999999</c:v>
                </c:pt>
                <c:pt idx="54">
                  <c:v>-1.7693000000000001</c:v>
                </c:pt>
                <c:pt idx="55">
                  <c:v>-0.85840000000000005</c:v>
                </c:pt>
                <c:pt idx="56">
                  <c:v>-2.5135999999999998</c:v>
                </c:pt>
                <c:pt idx="57">
                  <c:v>-3.72</c:v>
                </c:pt>
                <c:pt idx="58">
                  <c:v>-3.4937999999999998</c:v>
                </c:pt>
                <c:pt idx="59">
                  <c:v>-1.6036999999999999</c:v>
                </c:pt>
                <c:pt idx="60">
                  <c:v>-0.49680000000000002</c:v>
                </c:pt>
                <c:pt idx="61">
                  <c:v>-0.24510000000000001</c:v>
                </c:pt>
                <c:pt idx="62">
                  <c:v>-0.12989999999999999</c:v>
                </c:pt>
                <c:pt idx="63">
                  <c:v>-1.5752999999999999</c:v>
                </c:pt>
                <c:pt idx="64">
                  <c:v>-1.8051999999999999</c:v>
                </c:pt>
                <c:pt idx="65">
                  <c:v>-0.6109</c:v>
                </c:pt>
                <c:pt idx="66">
                  <c:v>-0.215</c:v>
                </c:pt>
                <c:pt idx="67">
                  <c:v>-1.4255</c:v>
                </c:pt>
                <c:pt idx="68">
                  <c:v>-0.85840000000000005</c:v>
                </c:pt>
                <c:pt idx="69">
                  <c:v>-2.2547999999999999</c:v>
                </c:pt>
                <c:pt idx="70">
                  <c:v>-0.6109</c:v>
                </c:pt>
                <c:pt idx="74">
                  <c:v>-2.9335</c:v>
                </c:pt>
                <c:pt idx="75">
                  <c:v>-1.1177999999999999</c:v>
                </c:pt>
                <c:pt idx="76">
                  <c:v>-3.3494000000000002</c:v>
                </c:pt>
                <c:pt idx="77">
                  <c:v>-2.2357</c:v>
                </c:pt>
                <c:pt idx="78">
                  <c:v>-1.3532</c:v>
                </c:pt>
                <c:pt idx="79">
                  <c:v>-0.23899999999999999</c:v>
                </c:pt>
                <c:pt idx="80">
                  <c:v>-2.0331000000000001</c:v>
                </c:pt>
                <c:pt idx="81">
                  <c:v>-3.1682000000000001</c:v>
                </c:pt>
                <c:pt idx="82">
                  <c:v>-1.4887999999999999</c:v>
                </c:pt>
                <c:pt idx="83">
                  <c:v>-3.3900999999999999</c:v>
                </c:pt>
                <c:pt idx="84">
                  <c:v>-3.72</c:v>
                </c:pt>
                <c:pt idx="85">
                  <c:v>-1.7639</c:v>
                </c:pt>
                <c:pt idx="86">
                  <c:v>-5.5300000000000002E-2</c:v>
                </c:pt>
                <c:pt idx="87">
                  <c:v>-4.2214</c:v>
                </c:pt>
                <c:pt idx="88">
                  <c:v>-2.1150000000000002</c:v>
                </c:pt>
                <c:pt idx="89">
                  <c:v>-2.5135999999999998</c:v>
                </c:pt>
              </c:numCache>
            </c:numRef>
          </c:xVal>
          <c:yVal>
            <c:numRef>
              <c:f>'eigenvalues-drdv'!$CI$2:$CI$91</c:f>
              <c:numCache>
                <c:formatCode>General</c:formatCode>
                <c:ptCount val="90"/>
                <c:pt idx="0">
                  <c:v>0.94469999999999998</c:v>
                </c:pt>
                <c:pt idx="1">
                  <c:v>1.3781000000000001</c:v>
                </c:pt>
                <c:pt idx="2">
                  <c:v>0.35610000000000003</c:v>
                </c:pt>
                <c:pt idx="9">
                  <c:v>1.0250999999999999</c:v>
                </c:pt>
                <c:pt idx="10">
                  <c:v>-0.4365</c:v>
                </c:pt>
                <c:pt idx="11">
                  <c:v>2.0999999999999999E-3</c:v>
                </c:pt>
                <c:pt idx="12">
                  <c:v>-0.16520000000000001</c:v>
                </c:pt>
                <c:pt idx="13">
                  <c:v>-1.1597</c:v>
                </c:pt>
                <c:pt idx="14">
                  <c:v>3.2069000000000001</c:v>
                </c:pt>
                <c:pt idx="15">
                  <c:v>0.41349999999999998</c:v>
                </c:pt>
                <c:pt idx="16">
                  <c:v>1.6585000000000001</c:v>
                </c:pt>
                <c:pt idx="17">
                  <c:v>-1.0319</c:v>
                </c:pt>
                <c:pt idx="18">
                  <c:v>3.0173999999999999</c:v>
                </c:pt>
                <c:pt idx="19">
                  <c:v>-0.52080000000000004</c:v>
                </c:pt>
                <c:pt idx="20">
                  <c:v>3.4962</c:v>
                </c:pt>
                <c:pt idx="21">
                  <c:v>2.198</c:v>
                </c:pt>
                <c:pt idx="22">
                  <c:v>4.1999000000000004</c:v>
                </c:pt>
                <c:pt idx="23">
                  <c:v>-1.875</c:v>
                </c:pt>
                <c:pt idx="24">
                  <c:v>1.1456</c:v>
                </c:pt>
                <c:pt idx="25">
                  <c:v>-1.3746</c:v>
                </c:pt>
                <c:pt idx="26">
                  <c:v>0.17219999999999999</c:v>
                </c:pt>
                <c:pt idx="27">
                  <c:v>-0.82920000000000005</c:v>
                </c:pt>
                <c:pt idx="28">
                  <c:v>1.6506000000000001</c:v>
                </c:pt>
                <c:pt idx="29">
                  <c:v>-0.20549999999999999</c:v>
                </c:pt>
                <c:pt idx="30">
                  <c:v>1.3781000000000001</c:v>
                </c:pt>
                <c:pt idx="31">
                  <c:v>0.94469999999999998</c:v>
                </c:pt>
                <c:pt idx="32">
                  <c:v>3.2069000000000001</c:v>
                </c:pt>
                <c:pt idx="33">
                  <c:v>1.0250999999999999</c:v>
                </c:pt>
                <c:pt idx="34">
                  <c:v>0.35610000000000003</c:v>
                </c:pt>
                <c:pt idx="41">
                  <c:v>3.0173999999999999</c:v>
                </c:pt>
                <c:pt idx="42">
                  <c:v>3.4962</c:v>
                </c:pt>
                <c:pt idx="43">
                  <c:v>4.1999000000000004</c:v>
                </c:pt>
                <c:pt idx="44">
                  <c:v>1.6585000000000001</c:v>
                </c:pt>
                <c:pt idx="45">
                  <c:v>2.0999999999999999E-3</c:v>
                </c:pt>
                <c:pt idx="46">
                  <c:v>-0.4365</c:v>
                </c:pt>
                <c:pt idx="47">
                  <c:v>-0.16520000000000001</c:v>
                </c:pt>
                <c:pt idx="48">
                  <c:v>0.41349999999999998</c:v>
                </c:pt>
                <c:pt idx="49">
                  <c:v>2.198</c:v>
                </c:pt>
                <c:pt idx="50">
                  <c:v>4.8902000000000001</c:v>
                </c:pt>
                <c:pt idx="51">
                  <c:v>-1.1597</c:v>
                </c:pt>
                <c:pt idx="52">
                  <c:v>2.9018000000000002</c:v>
                </c:pt>
                <c:pt idx="53">
                  <c:v>1.1456</c:v>
                </c:pt>
                <c:pt idx="54">
                  <c:v>-1.0319</c:v>
                </c:pt>
                <c:pt idx="55">
                  <c:v>5.4401999999999999</c:v>
                </c:pt>
                <c:pt idx="56">
                  <c:v>-0.52080000000000004</c:v>
                </c:pt>
                <c:pt idx="57">
                  <c:v>1.6506000000000001</c:v>
                </c:pt>
                <c:pt idx="58">
                  <c:v>0.17219999999999999</c:v>
                </c:pt>
                <c:pt idx="59">
                  <c:v>-1.875</c:v>
                </c:pt>
                <c:pt idx="60">
                  <c:v>3.2069000000000001</c:v>
                </c:pt>
                <c:pt idx="61">
                  <c:v>4.1999000000000004</c:v>
                </c:pt>
                <c:pt idx="62">
                  <c:v>1.3781000000000001</c:v>
                </c:pt>
                <c:pt idx="63">
                  <c:v>3.4962</c:v>
                </c:pt>
                <c:pt idx="64">
                  <c:v>3.0173999999999999</c:v>
                </c:pt>
                <c:pt idx="65">
                  <c:v>4.8902000000000001</c:v>
                </c:pt>
                <c:pt idx="66">
                  <c:v>0.94469999999999998</c:v>
                </c:pt>
                <c:pt idx="67">
                  <c:v>1.0250999999999999</c:v>
                </c:pt>
                <c:pt idx="68">
                  <c:v>5.4401999999999999</c:v>
                </c:pt>
                <c:pt idx="69">
                  <c:v>1.6585000000000001</c:v>
                </c:pt>
                <c:pt idx="70">
                  <c:v>0.35610000000000003</c:v>
                </c:pt>
                <c:pt idx="74">
                  <c:v>2.198</c:v>
                </c:pt>
                <c:pt idx="75">
                  <c:v>2.0999999999999999E-3</c:v>
                </c:pt>
                <c:pt idx="76">
                  <c:v>2.9018000000000002</c:v>
                </c:pt>
                <c:pt idx="77">
                  <c:v>0.41349999999999998</c:v>
                </c:pt>
                <c:pt idx="78">
                  <c:v>-0.16520000000000001</c:v>
                </c:pt>
                <c:pt idx="79">
                  <c:v>-0.4365</c:v>
                </c:pt>
                <c:pt idx="80">
                  <c:v>5.9451999999999998</c:v>
                </c:pt>
                <c:pt idx="81">
                  <c:v>4.8941999999999997</c:v>
                </c:pt>
                <c:pt idx="82">
                  <c:v>6.4878999999999998</c:v>
                </c:pt>
                <c:pt idx="83">
                  <c:v>1.1456</c:v>
                </c:pt>
                <c:pt idx="84">
                  <c:v>1.6506000000000001</c:v>
                </c:pt>
                <c:pt idx="85">
                  <c:v>6.7606999999999999</c:v>
                </c:pt>
                <c:pt idx="86">
                  <c:v>-1.1597</c:v>
                </c:pt>
                <c:pt idx="87">
                  <c:v>3.6248</c:v>
                </c:pt>
                <c:pt idx="88">
                  <c:v>6.7380000000000004</c:v>
                </c:pt>
                <c:pt idx="89">
                  <c:v>-0.52080000000000004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53-6142-B45A-FC4C4BB86FFD}"/>
            </c:ext>
          </c:extLst>
        </c:ser>
        <c:ser>
          <c:idx val="12"/>
          <c:order val="15"/>
          <c:tx>
            <c:strRef>
              <c:f>'eigenvalues-drdv'!$CJ$1</c:f>
              <c:strCache>
                <c:ptCount val="1"/>
                <c:pt idx="0">
                  <c:v>ND=15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'eigenvalues-drdv'!$CJ$2:$CJ$91</c:f>
              <c:numCache>
                <c:formatCode>General</c:formatCode>
                <c:ptCount val="90"/>
                <c:pt idx="0">
                  <c:v>-0.18640000000000001</c:v>
                </c:pt>
                <c:pt idx="1">
                  <c:v>-0.186</c:v>
                </c:pt>
                <c:pt idx="2">
                  <c:v>-0.65610000000000002</c:v>
                </c:pt>
                <c:pt idx="12">
                  <c:v>-0.23719999999999999</c:v>
                </c:pt>
                <c:pt idx="13">
                  <c:v>-1.4124000000000001</c:v>
                </c:pt>
                <c:pt idx="14">
                  <c:v>-1.1176999999999999</c:v>
                </c:pt>
                <c:pt idx="15">
                  <c:v>-1.3254999999999999</c:v>
                </c:pt>
                <c:pt idx="16">
                  <c:v>-0.39639999999999997</c:v>
                </c:pt>
                <c:pt idx="17">
                  <c:v>-7.4700000000000003E-2</c:v>
                </c:pt>
                <c:pt idx="18">
                  <c:v>-2.2252999999999998</c:v>
                </c:pt>
                <c:pt idx="19">
                  <c:v>-2.3395999999999999</c:v>
                </c:pt>
                <c:pt idx="20">
                  <c:v>-1.6958</c:v>
                </c:pt>
                <c:pt idx="21">
                  <c:v>-0.2404</c:v>
                </c:pt>
                <c:pt idx="22">
                  <c:v>-1.7798</c:v>
                </c:pt>
                <c:pt idx="23">
                  <c:v>-2.6284999999999998</c:v>
                </c:pt>
                <c:pt idx="24">
                  <c:v>-2.891</c:v>
                </c:pt>
                <c:pt idx="25">
                  <c:v>-1.5264</c:v>
                </c:pt>
                <c:pt idx="26">
                  <c:v>-1.7532000000000001</c:v>
                </c:pt>
                <c:pt idx="27">
                  <c:v>-2.5185</c:v>
                </c:pt>
                <c:pt idx="28">
                  <c:v>-3.4064999999999999</c:v>
                </c:pt>
                <c:pt idx="29">
                  <c:v>-3.0223</c:v>
                </c:pt>
                <c:pt idx="30">
                  <c:v>-0.186</c:v>
                </c:pt>
                <c:pt idx="31">
                  <c:v>-0.18640000000000001</c:v>
                </c:pt>
                <c:pt idx="32">
                  <c:v>-0.39639999999999997</c:v>
                </c:pt>
                <c:pt idx="33">
                  <c:v>-1.4124000000000001</c:v>
                </c:pt>
                <c:pt idx="34">
                  <c:v>-0.65610000000000002</c:v>
                </c:pt>
                <c:pt idx="35">
                  <c:v>-0.2404</c:v>
                </c:pt>
                <c:pt idx="42">
                  <c:v>-1.7798</c:v>
                </c:pt>
                <c:pt idx="43">
                  <c:v>-1.1176999999999999</c:v>
                </c:pt>
                <c:pt idx="44">
                  <c:v>-0.23719999999999999</c:v>
                </c:pt>
                <c:pt idx="45">
                  <c:v>-2.3395999999999999</c:v>
                </c:pt>
                <c:pt idx="46">
                  <c:v>-1.7532000000000001</c:v>
                </c:pt>
                <c:pt idx="47">
                  <c:v>-1.3254999999999999</c:v>
                </c:pt>
                <c:pt idx="48">
                  <c:v>-0.62760000000000005</c:v>
                </c:pt>
                <c:pt idx="49">
                  <c:v>-2.2252999999999998</c:v>
                </c:pt>
                <c:pt idx="50">
                  <c:v>-2.891</c:v>
                </c:pt>
                <c:pt idx="51">
                  <c:v>-7.4700000000000003E-2</c:v>
                </c:pt>
                <c:pt idx="52">
                  <c:v>-0.86099999999999999</c:v>
                </c:pt>
                <c:pt idx="53">
                  <c:v>-1.6958</c:v>
                </c:pt>
                <c:pt idx="54">
                  <c:v>-3.4064999999999999</c:v>
                </c:pt>
                <c:pt idx="55">
                  <c:v>-3.4363000000000001</c:v>
                </c:pt>
                <c:pt idx="56">
                  <c:v>-2.6284999999999998</c:v>
                </c:pt>
                <c:pt idx="57">
                  <c:v>-3.73</c:v>
                </c:pt>
                <c:pt idx="58">
                  <c:v>-3.4822000000000002</c:v>
                </c:pt>
                <c:pt idx="59">
                  <c:v>-1.5264</c:v>
                </c:pt>
                <c:pt idx="60">
                  <c:v>-0.39639999999999997</c:v>
                </c:pt>
                <c:pt idx="61">
                  <c:v>-0.2404</c:v>
                </c:pt>
                <c:pt idx="62">
                  <c:v>-0.186</c:v>
                </c:pt>
                <c:pt idx="63">
                  <c:v>-0.62760000000000005</c:v>
                </c:pt>
                <c:pt idx="64">
                  <c:v>-1.7798</c:v>
                </c:pt>
                <c:pt idx="65">
                  <c:v>-1.7532000000000001</c:v>
                </c:pt>
                <c:pt idx="66">
                  <c:v>-0.18640000000000001</c:v>
                </c:pt>
                <c:pt idx="67">
                  <c:v>-1.4124000000000001</c:v>
                </c:pt>
                <c:pt idx="68">
                  <c:v>-0.86099999999999999</c:v>
                </c:pt>
                <c:pt idx="69">
                  <c:v>-0.65610000000000002</c:v>
                </c:pt>
                <c:pt idx="70">
                  <c:v>-2.3395999999999999</c:v>
                </c:pt>
                <c:pt idx="78">
                  <c:v>-2.891</c:v>
                </c:pt>
                <c:pt idx="79">
                  <c:v>-1.1176999999999999</c:v>
                </c:pt>
                <c:pt idx="80">
                  <c:v>-0.23719999999999999</c:v>
                </c:pt>
                <c:pt idx="81">
                  <c:v>-1.3254999999999999</c:v>
                </c:pt>
                <c:pt idx="82">
                  <c:v>-2.2252999999999998</c:v>
                </c:pt>
                <c:pt idx="83">
                  <c:v>-3.4363000000000001</c:v>
                </c:pt>
                <c:pt idx="84">
                  <c:v>-1.6064000000000001</c:v>
                </c:pt>
                <c:pt idx="85">
                  <c:v>-3.4064999999999999</c:v>
                </c:pt>
                <c:pt idx="86">
                  <c:v>-3.3024</c:v>
                </c:pt>
                <c:pt idx="87">
                  <c:v>-3.73</c:v>
                </c:pt>
                <c:pt idx="88">
                  <c:v>-1.7374000000000001</c:v>
                </c:pt>
                <c:pt idx="89">
                  <c:v>-4.0561999999999996</c:v>
                </c:pt>
              </c:numCache>
            </c:numRef>
          </c:xVal>
          <c:yVal>
            <c:numRef>
              <c:f>'eigenvalues-drdv'!$CK$2:$CK$91</c:f>
              <c:numCache>
                <c:formatCode>General</c:formatCode>
                <c:ptCount val="90"/>
                <c:pt idx="0">
                  <c:v>0.99109999999999998</c:v>
                </c:pt>
                <c:pt idx="1">
                  <c:v>1.4340999999999999</c:v>
                </c:pt>
                <c:pt idx="2">
                  <c:v>0.48270000000000002</c:v>
                </c:pt>
                <c:pt idx="12">
                  <c:v>-0.32519999999999999</c:v>
                </c:pt>
                <c:pt idx="13">
                  <c:v>1.2516</c:v>
                </c:pt>
                <c:pt idx="14">
                  <c:v>3.0000000000000001E-3</c:v>
                </c:pt>
                <c:pt idx="15">
                  <c:v>-7.5800000000000006E-2</c:v>
                </c:pt>
                <c:pt idx="16">
                  <c:v>3.0529000000000002</c:v>
                </c:pt>
                <c:pt idx="17">
                  <c:v>-1.1191</c:v>
                </c:pt>
                <c:pt idx="18">
                  <c:v>0.43740000000000001</c:v>
                </c:pt>
                <c:pt idx="19">
                  <c:v>1.7905</c:v>
                </c:pt>
                <c:pt idx="20">
                  <c:v>-0.91869999999999996</c:v>
                </c:pt>
                <c:pt idx="21">
                  <c:v>3.7183000000000002</c:v>
                </c:pt>
                <c:pt idx="22">
                  <c:v>3.2976000000000001</c:v>
                </c:pt>
                <c:pt idx="23">
                  <c:v>-0.61670000000000003</c:v>
                </c:pt>
                <c:pt idx="24">
                  <c:v>2.0996999999999999</c:v>
                </c:pt>
                <c:pt idx="25">
                  <c:v>-1.7778</c:v>
                </c:pt>
                <c:pt idx="26">
                  <c:v>3.6514000000000002</c:v>
                </c:pt>
                <c:pt idx="27">
                  <c:v>-1.2601</c:v>
                </c:pt>
                <c:pt idx="28">
                  <c:v>1.2175</c:v>
                </c:pt>
                <c:pt idx="29">
                  <c:v>-0.7944</c:v>
                </c:pt>
                <c:pt idx="30">
                  <c:v>1.4340999999999999</c:v>
                </c:pt>
                <c:pt idx="31">
                  <c:v>0.99109999999999998</c:v>
                </c:pt>
                <c:pt idx="32">
                  <c:v>3.0529000000000002</c:v>
                </c:pt>
                <c:pt idx="33">
                  <c:v>1.2516</c:v>
                </c:pt>
                <c:pt idx="34">
                  <c:v>0.48270000000000002</c:v>
                </c:pt>
                <c:pt idx="35">
                  <c:v>3.7183000000000002</c:v>
                </c:pt>
                <c:pt idx="42">
                  <c:v>3.2976000000000001</c:v>
                </c:pt>
                <c:pt idx="43">
                  <c:v>3.0000000000000001E-3</c:v>
                </c:pt>
                <c:pt idx="44">
                  <c:v>-0.32519999999999999</c:v>
                </c:pt>
                <c:pt idx="45">
                  <c:v>1.7905</c:v>
                </c:pt>
                <c:pt idx="46">
                  <c:v>3.6514000000000002</c:v>
                </c:pt>
                <c:pt idx="47">
                  <c:v>-7.5800000000000006E-2</c:v>
                </c:pt>
                <c:pt idx="48">
                  <c:v>4.5209999999999999</c:v>
                </c:pt>
                <c:pt idx="49">
                  <c:v>0.43740000000000001</c:v>
                </c:pt>
                <c:pt idx="50">
                  <c:v>2.0996999999999999</c:v>
                </c:pt>
                <c:pt idx="51">
                  <c:v>-1.1191</c:v>
                </c:pt>
                <c:pt idx="52">
                  <c:v>5.2384000000000004</c:v>
                </c:pt>
                <c:pt idx="53">
                  <c:v>-0.91869999999999996</c:v>
                </c:pt>
                <c:pt idx="54">
                  <c:v>1.2175</c:v>
                </c:pt>
                <c:pt idx="55">
                  <c:v>3.3250999999999999</c:v>
                </c:pt>
                <c:pt idx="56">
                  <c:v>-0.61670000000000003</c:v>
                </c:pt>
                <c:pt idx="57">
                  <c:v>1.6543000000000001</c:v>
                </c:pt>
                <c:pt idx="58">
                  <c:v>0.17760000000000001</c:v>
                </c:pt>
                <c:pt idx="59">
                  <c:v>-1.7778</c:v>
                </c:pt>
                <c:pt idx="60">
                  <c:v>3.0529000000000002</c:v>
                </c:pt>
                <c:pt idx="61">
                  <c:v>3.7183000000000002</c:v>
                </c:pt>
                <c:pt idx="62">
                  <c:v>1.4340999999999999</c:v>
                </c:pt>
                <c:pt idx="63">
                  <c:v>4.5209999999999999</c:v>
                </c:pt>
                <c:pt idx="64">
                  <c:v>3.2976000000000001</c:v>
                </c:pt>
                <c:pt idx="65">
                  <c:v>3.6514000000000002</c:v>
                </c:pt>
                <c:pt idx="66">
                  <c:v>0.99109999999999998</c:v>
                </c:pt>
                <c:pt idx="67">
                  <c:v>1.2516</c:v>
                </c:pt>
                <c:pt idx="68">
                  <c:v>5.2384000000000004</c:v>
                </c:pt>
                <c:pt idx="69">
                  <c:v>0.48270000000000002</c:v>
                </c:pt>
                <c:pt idx="70">
                  <c:v>1.7905</c:v>
                </c:pt>
                <c:pt idx="78">
                  <c:v>2.0996999999999999</c:v>
                </c:pt>
                <c:pt idx="79">
                  <c:v>3.0000000000000001E-3</c:v>
                </c:pt>
                <c:pt idx="80">
                  <c:v>-0.32519999999999999</c:v>
                </c:pt>
                <c:pt idx="81">
                  <c:v>-7.5800000000000006E-2</c:v>
                </c:pt>
                <c:pt idx="82">
                  <c:v>0.43740000000000001</c:v>
                </c:pt>
                <c:pt idx="83">
                  <c:v>3.3250999999999999</c:v>
                </c:pt>
                <c:pt idx="84">
                  <c:v>6.1727999999999996</c:v>
                </c:pt>
                <c:pt idx="85">
                  <c:v>1.2175</c:v>
                </c:pt>
                <c:pt idx="86">
                  <c:v>5.1852</c:v>
                </c:pt>
                <c:pt idx="87">
                  <c:v>1.6543000000000001</c:v>
                </c:pt>
                <c:pt idx="88">
                  <c:v>6.5979000000000001</c:v>
                </c:pt>
                <c:pt idx="89">
                  <c:v>2.8902000000000001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53-6142-B45A-FC4C4BB86FFD}"/>
            </c:ext>
          </c:extLst>
        </c:ser>
        <c:ser>
          <c:idx val="15"/>
          <c:order val="16"/>
          <c:tx>
            <c:strRef>
              <c:f>'eigenvalues-drdv'!$CP$1</c:f>
              <c:strCache>
                <c:ptCount val="1"/>
                <c:pt idx="0">
                  <c:v>ND=16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'eigenvalues-drdv'!$CP$2:$CP$91</c:f>
              <c:numCache>
                <c:formatCode>General</c:formatCode>
                <c:ptCount val="90"/>
                <c:pt idx="0">
                  <c:v>-0.1469</c:v>
                </c:pt>
                <c:pt idx="1">
                  <c:v>-0.25569999999999998</c:v>
                </c:pt>
                <c:pt idx="2">
                  <c:v>-0.73060000000000003</c:v>
                </c:pt>
                <c:pt idx="11">
                  <c:v>-0.2349</c:v>
                </c:pt>
                <c:pt idx="12">
                  <c:v>-1.3872</c:v>
                </c:pt>
                <c:pt idx="13">
                  <c:v>-1.1176999999999999</c:v>
                </c:pt>
                <c:pt idx="14">
                  <c:v>-1.2919</c:v>
                </c:pt>
                <c:pt idx="15">
                  <c:v>-0.27650000000000002</c:v>
                </c:pt>
                <c:pt idx="16">
                  <c:v>-0.10589999999999999</c:v>
                </c:pt>
                <c:pt idx="17">
                  <c:v>-0.25890000000000002</c:v>
                </c:pt>
                <c:pt idx="18">
                  <c:v>-2.2313000000000001</c:v>
                </c:pt>
                <c:pt idx="19">
                  <c:v>-1.6279999999999999</c:v>
                </c:pt>
                <c:pt idx="20">
                  <c:v>-2.4236</c:v>
                </c:pt>
                <c:pt idx="21">
                  <c:v>-2.8538000000000001</c:v>
                </c:pt>
                <c:pt idx="22">
                  <c:v>-1.3949</c:v>
                </c:pt>
                <c:pt idx="23">
                  <c:v>-1.7639</c:v>
                </c:pt>
                <c:pt idx="24">
                  <c:v>-1.9334</c:v>
                </c:pt>
                <c:pt idx="25">
                  <c:v>-2.4489999999999998</c:v>
                </c:pt>
                <c:pt idx="26">
                  <c:v>-0.65239999999999998</c:v>
                </c:pt>
                <c:pt idx="27">
                  <c:v>-2.706</c:v>
                </c:pt>
                <c:pt idx="28">
                  <c:v>-2.9502999999999999</c:v>
                </c:pt>
                <c:pt idx="29">
                  <c:v>-3.4117000000000002</c:v>
                </c:pt>
                <c:pt idx="30">
                  <c:v>-0.25569999999999998</c:v>
                </c:pt>
                <c:pt idx="31">
                  <c:v>-0.27650000000000002</c:v>
                </c:pt>
                <c:pt idx="32">
                  <c:v>-0.1469</c:v>
                </c:pt>
                <c:pt idx="33">
                  <c:v>-0.25890000000000002</c:v>
                </c:pt>
                <c:pt idx="34">
                  <c:v>-1.3872</c:v>
                </c:pt>
                <c:pt idx="35">
                  <c:v>-0.73060000000000003</c:v>
                </c:pt>
                <c:pt idx="44">
                  <c:v>-0.2349</c:v>
                </c:pt>
                <c:pt idx="45">
                  <c:v>-0.65239999999999998</c:v>
                </c:pt>
                <c:pt idx="46">
                  <c:v>-1.1176999999999999</c:v>
                </c:pt>
                <c:pt idx="47">
                  <c:v>-1.7639</c:v>
                </c:pt>
                <c:pt idx="48">
                  <c:v>-1.2919</c:v>
                </c:pt>
                <c:pt idx="49">
                  <c:v>-2.4236</c:v>
                </c:pt>
                <c:pt idx="50">
                  <c:v>-2.2313000000000001</c:v>
                </c:pt>
                <c:pt idx="51">
                  <c:v>-1.9953000000000001</c:v>
                </c:pt>
                <c:pt idx="52">
                  <c:v>-2.8538000000000001</c:v>
                </c:pt>
                <c:pt idx="53">
                  <c:v>-0.10589999999999999</c:v>
                </c:pt>
                <c:pt idx="54">
                  <c:v>-0.88260000000000005</c:v>
                </c:pt>
                <c:pt idx="55">
                  <c:v>-1.6279999999999999</c:v>
                </c:pt>
                <c:pt idx="56">
                  <c:v>-3.4117000000000002</c:v>
                </c:pt>
                <c:pt idx="57">
                  <c:v>-3.7410999999999999</c:v>
                </c:pt>
                <c:pt idx="58">
                  <c:v>-3.4721000000000002</c:v>
                </c:pt>
                <c:pt idx="59">
                  <c:v>-2.706</c:v>
                </c:pt>
                <c:pt idx="60">
                  <c:v>-0.27650000000000002</c:v>
                </c:pt>
                <c:pt idx="61">
                  <c:v>-0.25890000000000002</c:v>
                </c:pt>
                <c:pt idx="62">
                  <c:v>-0.65239999999999998</c:v>
                </c:pt>
                <c:pt idx="63">
                  <c:v>-0.25569999999999998</c:v>
                </c:pt>
                <c:pt idx="64">
                  <c:v>-1.7639</c:v>
                </c:pt>
                <c:pt idx="65">
                  <c:v>-0.1469</c:v>
                </c:pt>
                <c:pt idx="66">
                  <c:v>-1.3872</c:v>
                </c:pt>
                <c:pt idx="67">
                  <c:v>-1.9953000000000001</c:v>
                </c:pt>
                <c:pt idx="68">
                  <c:v>-0.88260000000000005</c:v>
                </c:pt>
                <c:pt idx="69">
                  <c:v>-0.73060000000000003</c:v>
                </c:pt>
                <c:pt idx="70">
                  <c:v>-2.4236</c:v>
                </c:pt>
                <c:pt idx="75">
                  <c:v>-2.8538000000000001</c:v>
                </c:pt>
                <c:pt idx="76">
                  <c:v>-1.1176999999999999</c:v>
                </c:pt>
                <c:pt idx="77">
                  <c:v>-0.2349</c:v>
                </c:pt>
                <c:pt idx="78">
                  <c:v>-1.2919</c:v>
                </c:pt>
                <c:pt idx="79">
                  <c:v>-1.5296000000000001</c:v>
                </c:pt>
                <c:pt idx="80">
                  <c:v>-2.2313000000000001</c:v>
                </c:pt>
                <c:pt idx="81">
                  <c:v>-3.3654999999999999</c:v>
                </c:pt>
                <c:pt idx="82">
                  <c:v>-3.4117000000000002</c:v>
                </c:pt>
                <c:pt idx="83">
                  <c:v>-3.9028</c:v>
                </c:pt>
                <c:pt idx="84">
                  <c:v>-3.2892999999999999</c:v>
                </c:pt>
                <c:pt idx="85">
                  <c:v>-3.7410999999999999</c:v>
                </c:pt>
                <c:pt idx="86">
                  <c:v>-0.10589999999999999</c:v>
                </c:pt>
                <c:pt idx="87">
                  <c:v>-1.6279999999999999</c:v>
                </c:pt>
                <c:pt idx="88">
                  <c:v>-3.9824000000000002</c:v>
                </c:pt>
                <c:pt idx="89">
                  <c:v>-1.6961999999999999</c:v>
                </c:pt>
              </c:numCache>
            </c:numRef>
          </c:xVal>
          <c:yVal>
            <c:numRef>
              <c:f>'eigenvalues-drdv'!$CQ$2:$CQ$91</c:f>
              <c:numCache>
                <c:formatCode>General</c:formatCode>
                <c:ptCount val="90"/>
                <c:pt idx="0">
                  <c:v>1.0182</c:v>
                </c:pt>
                <c:pt idx="1">
                  <c:v>1.5065999999999999</c:v>
                </c:pt>
                <c:pt idx="2">
                  <c:v>0.61409999999999998</c:v>
                </c:pt>
                <c:pt idx="11">
                  <c:v>-0.2011</c:v>
                </c:pt>
                <c:pt idx="12">
                  <c:v>1.5185</c:v>
                </c:pt>
                <c:pt idx="13">
                  <c:v>3.5000000000000001E-3</c:v>
                </c:pt>
                <c:pt idx="14">
                  <c:v>6.6E-3</c:v>
                </c:pt>
                <c:pt idx="15">
                  <c:v>2.8378000000000001</c:v>
                </c:pt>
                <c:pt idx="16">
                  <c:v>-1.0752999999999999</c:v>
                </c:pt>
                <c:pt idx="17">
                  <c:v>3.2763</c:v>
                </c:pt>
                <c:pt idx="18">
                  <c:v>0.46310000000000001</c:v>
                </c:pt>
                <c:pt idx="19">
                  <c:v>-0.79959999999999998</c:v>
                </c:pt>
                <c:pt idx="20">
                  <c:v>1.9257</c:v>
                </c:pt>
                <c:pt idx="21">
                  <c:v>2.0045999999999999</c:v>
                </c:pt>
                <c:pt idx="22">
                  <c:v>-1.7018</c:v>
                </c:pt>
                <c:pt idx="23">
                  <c:v>3.4790999999999999</c:v>
                </c:pt>
                <c:pt idx="24">
                  <c:v>-1.4953000000000001</c:v>
                </c:pt>
                <c:pt idx="25">
                  <c:v>-1.1028</c:v>
                </c:pt>
                <c:pt idx="26">
                  <c:v>4.1859999999999999</c:v>
                </c:pt>
                <c:pt idx="27">
                  <c:v>-0.8548</c:v>
                </c:pt>
                <c:pt idx="28">
                  <c:v>-0.61909999999999998</c:v>
                </c:pt>
                <c:pt idx="29">
                  <c:v>1.2950999999999999</c:v>
                </c:pt>
                <c:pt idx="30">
                  <c:v>1.5065999999999999</c:v>
                </c:pt>
                <c:pt idx="31">
                  <c:v>2.8378000000000001</c:v>
                </c:pt>
                <c:pt idx="32">
                  <c:v>1.0182</c:v>
                </c:pt>
                <c:pt idx="33">
                  <c:v>3.2763</c:v>
                </c:pt>
                <c:pt idx="34">
                  <c:v>1.5185</c:v>
                </c:pt>
                <c:pt idx="35">
                  <c:v>0.61409999999999998</c:v>
                </c:pt>
                <c:pt idx="44">
                  <c:v>-0.2011</c:v>
                </c:pt>
                <c:pt idx="45">
                  <c:v>4.1859999999999999</c:v>
                </c:pt>
                <c:pt idx="46">
                  <c:v>3.5000000000000001E-3</c:v>
                </c:pt>
                <c:pt idx="47">
                  <c:v>3.4790999999999999</c:v>
                </c:pt>
                <c:pt idx="48">
                  <c:v>6.6E-3</c:v>
                </c:pt>
                <c:pt idx="49">
                  <c:v>1.9257</c:v>
                </c:pt>
                <c:pt idx="50">
                  <c:v>0.46310000000000001</c:v>
                </c:pt>
                <c:pt idx="51">
                  <c:v>3.8944000000000001</c:v>
                </c:pt>
                <c:pt idx="52">
                  <c:v>2.0045999999999999</c:v>
                </c:pt>
                <c:pt idx="53">
                  <c:v>-1.0752999999999999</c:v>
                </c:pt>
                <c:pt idx="54">
                  <c:v>5.0339</c:v>
                </c:pt>
                <c:pt idx="55">
                  <c:v>-0.79959999999999998</c:v>
                </c:pt>
                <c:pt idx="56">
                  <c:v>1.2950999999999999</c:v>
                </c:pt>
                <c:pt idx="57">
                  <c:v>1.6541999999999999</c:v>
                </c:pt>
                <c:pt idx="58">
                  <c:v>0.185</c:v>
                </c:pt>
                <c:pt idx="59">
                  <c:v>-0.8548</c:v>
                </c:pt>
                <c:pt idx="60">
                  <c:v>2.8378000000000001</c:v>
                </c:pt>
                <c:pt idx="61">
                  <c:v>3.2763</c:v>
                </c:pt>
                <c:pt idx="62">
                  <c:v>4.1859999999999999</c:v>
                </c:pt>
                <c:pt idx="63">
                  <c:v>1.5065999999999999</c:v>
                </c:pt>
                <c:pt idx="64">
                  <c:v>3.4790999999999999</c:v>
                </c:pt>
                <c:pt idx="65">
                  <c:v>1.0182</c:v>
                </c:pt>
                <c:pt idx="66">
                  <c:v>1.5185</c:v>
                </c:pt>
                <c:pt idx="67">
                  <c:v>3.8944000000000001</c:v>
                </c:pt>
                <c:pt idx="68">
                  <c:v>5.0339</c:v>
                </c:pt>
                <c:pt idx="69">
                  <c:v>0.61409999999999998</c:v>
                </c:pt>
                <c:pt idx="70">
                  <c:v>1.9257</c:v>
                </c:pt>
                <c:pt idx="75">
                  <c:v>2.0045999999999999</c:v>
                </c:pt>
                <c:pt idx="76">
                  <c:v>3.5000000000000001E-3</c:v>
                </c:pt>
                <c:pt idx="77">
                  <c:v>-0.2011</c:v>
                </c:pt>
                <c:pt idx="78">
                  <c:v>6.6E-3</c:v>
                </c:pt>
                <c:pt idx="79">
                  <c:v>6.0041000000000002</c:v>
                </c:pt>
                <c:pt idx="80">
                  <c:v>0.46310000000000001</c:v>
                </c:pt>
                <c:pt idx="81">
                  <c:v>4.0484</c:v>
                </c:pt>
                <c:pt idx="82">
                  <c:v>1.2950999999999999</c:v>
                </c:pt>
                <c:pt idx="83">
                  <c:v>2.8340999999999998</c:v>
                </c:pt>
                <c:pt idx="84">
                  <c:v>5.1566999999999998</c:v>
                </c:pt>
                <c:pt idx="85">
                  <c:v>1.6541999999999999</c:v>
                </c:pt>
                <c:pt idx="86">
                  <c:v>-1.0752999999999999</c:v>
                </c:pt>
                <c:pt idx="87">
                  <c:v>-0.79959999999999998</c:v>
                </c:pt>
                <c:pt idx="88">
                  <c:v>4.1551999999999998</c:v>
                </c:pt>
                <c:pt idx="89">
                  <c:v>7.0345000000000004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53-6142-B45A-FC4C4BB86FFD}"/>
            </c:ext>
          </c:extLst>
        </c:ser>
        <c:ser>
          <c:idx val="18"/>
          <c:order val="17"/>
          <c:tx>
            <c:strRef>
              <c:f>'eigenvalues-drdv'!$CR$1</c:f>
              <c:strCache>
                <c:ptCount val="1"/>
                <c:pt idx="0">
                  <c:v>ND=17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'eigenvalues-drdv'!$CR$2:$CR$91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-0.33289999999999997</c:v>
                </c:pt>
                <c:pt idx="2">
                  <c:v>-0.83289999999999997</c:v>
                </c:pt>
                <c:pt idx="10">
                  <c:v>-0.23849999999999999</c:v>
                </c:pt>
                <c:pt idx="11">
                  <c:v>-1.1167</c:v>
                </c:pt>
                <c:pt idx="12">
                  <c:v>-0.15329999999999999</c:v>
                </c:pt>
                <c:pt idx="13">
                  <c:v>-1.2547999999999999</c:v>
                </c:pt>
                <c:pt idx="14">
                  <c:v>-1.3431999999999999</c:v>
                </c:pt>
                <c:pt idx="15">
                  <c:v>-0.29970000000000002</c:v>
                </c:pt>
                <c:pt idx="16">
                  <c:v>-0.15279999999999999</c:v>
                </c:pt>
                <c:pt idx="17">
                  <c:v>-1.5586</c:v>
                </c:pt>
                <c:pt idx="18">
                  <c:v>-2.2572000000000001</c:v>
                </c:pt>
                <c:pt idx="19">
                  <c:v>-2.4980000000000002</c:v>
                </c:pt>
                <c:pt idx="20">
                  <c:v>-1.9300999999999999</c:v>
                </c:pt>
                <c:pt idx="21">
                  <c:v>-1.2443</c:v>
                </c:pt>
                <c:pt idx="22">
                  <c:v>-2.8216000000000001</c:v>
                </c:pt>
                <c:pt idx="23">
                  <c:v>-0.68440000000000001</c:v>
                </c:pt>
                <c:pt idx="24">
                  <c:v>-1.7762</c:v>
                </c:pt>
                <c:pt idx="25">
                  <c:v>-2.4350000000000001</c:v>
                </c:pt>
                <c:pt idx="26">
                  <c:v>-1.8122</c:v>
                </c:pt>
                <c:pt idx="27">
                  <c:v>-2.8893</c:v>
                </c:pt>
                <c:pt idx="28">
                  <c:v>-2.6230000000000002</c:v>
                </c:pt>
                <c:pt idx="29">
                  <c:v>-3.4542000000000002</c:v>
                </c:pt>
                <c:pt idx="30">
                  <c:v>-0.33289999999999997</c:v>
                </c:pt>
                <c:pt idx="31">
                  <c:v>-0.15329999999999999</c:v>
                </c:pt>
                <c:pt idx="32">
                  <c:v>-0.10970000000000001</c:v>
                </c:pt>
                <c:pt idx="33">
                  <c:v>-0.29970000000000002</c:v>
                </c:pt>
                <c:pt idx="34">
                  <c:v>-1.3431999999999999</c:v>
                </c:pt>
                <c:pt idx="35">
                  <c:v>-0.83289999999999997</c:v>
                </c:pt>
                <c:pt idx="40">
                  <c:v>-0.68440000000000001</c:v>
                </c:pt>
                <c:pt idx="41">
                  <c:v>-0.23849999999999999</c:v>
                </c:pt>
                <c:pt idx="42">
                  <c:v>-1.1167</c:v>
                </c:pt>
                <c:pt idx="43">
                  <c:v>-1.2547999999999999</c:v>
                </c:pt>
                <c:pt idx="44">
                  <c:v>-1.8122</c:v>
                </c:pt>
                <c:pt idx="45">
                  <c:v>-2.4980000000000002</c:v>
                </c:pt>
                <c:pt idx="46">
                  <c:v>-2.2572000000000001</c:v>
                </c:pt>
                <c:pt idx="47">
                  <c:v>-2.8216000000000001</c:v>
                </c:pt>
                <c:pt idx="48">
                  <c:v>-0.88859999999999995</c:v>
                </c:pt>
                <c:pt idx="49">
                  <c:v>-0.15279999999999999</c:v>
                </c:pt>
                <c:pt idx="50">
                  <c:v>-2.1781000000000001</c:v>
                </c:pt>
                <c:pt idx="51">
                  <c:v>-1.5586</c:v>
                </c:pt>
                <c:pt idx="52">
                  <c:v>-1.9300999999999999</c:v>
                </c:pt>
                <c:pt idx="53">
                  <c:v>-3.4542000000000002</c:v>
                </c:pt>
                <c:pt idx="54">
                  <c:v>-3.7534999999999998</c:v>
                </c:pt>
                <c:pt idx="55">
                  <c:v>-2.4350000000000001</c:v>
                </c:pt>
                <c:pt idx="56">
                  <c:v>-1.2443</c:v>
                </c:pt>
                <c:pt idx="57">
                  <c:v>-2.8893</c:v>
                </c:pt>
                <c:pt idx="58">
                  <c:v>-3.4693000000000001</c:v>
                </c:pt>
                <c:pt idx="59">
                  <c:v>-1.7762</c:v>
                </c:pt>
                <c:pt idx="60">
                  <c:v>-0.29970000000000002</c:v>
                </c:pt>
                <c:pt idx="61">
                  <c:v>-0.15329999999999999</c:v>
                </c:pt>
                <c:pt idx="62">
                  <c:v>-0.68440000000000001</c:v>
                </c:pt>
                <c:pt idx="63">
                  <c:v>-0.33289999999999997</c:v>
                </c:pt>
                <c:pt idx="64">
                  <c:v>-1.3431999999999999</c:v>
                </c:pt>
                <c:pt idx="65">
                  <c:v>-1.8122</c:v>
                </c:pt>
                <c:pt idx="66">
                  <c:v>-0.10970000000000001</c:v>
                </c:pt>
                <c:pt idx="67">
                  <c:v>-0.88859999999999995</c:v>
                </c:pt>
                <c:pt idx="68">
                  <c:v>-0.83289999999999997</c:v>
                </c:pt>
                <c:pt idx="69">
                  <c:v>-2.1781000000000001</c:v>
                </c:pt>
                <c:pt idx="70">
                  <c:v>-2.4980000000000002</c:v>
                </c:pt>
                <c:pt idx="75">
                  <c:v>-2.8216000000000001</c:v>
                </c:pt>
                <c:pt idx="76">
                  <c:v>-0.23849999999999999</c:v>
                </c:pt>
                <c:pt idx="77">
                  <c:v>-1.2547999999999999</c:v>
                </c:pt>
                <c:pt idx="78">
                  <c:v>-1.1167</c:v>
                </c:pt>
                <c:pt idx="79">
                  <c:v>-1.6195999999999999</c:v>
                </c:pt>
                <c:pt idx="80">
                  <c:v>-2.2572000000000001</c:v>
                </c:pt>
                <c:pt idx="81">
                  <c:v>-2.6537000000000002</c:v>
                </c:pt>
                <c:pt idx="82">
                  <c:v>-3.4542000000000002</c:v>
                </c:pt>
                <c:pt idx="83">
                  <c:v>-3.8853</c:v>
                </c:pt>
                <c:pt idx="84">
                  <c:v>-3.7534999999999998</c:v>
                </c:pt>
                <c:pt idx="85">
                  <c:v>-1.5586</c:v>
                </c:pt>
                <c:pt idx="86">
                  <c:v>-0.15279999999999999</c:v>
                </c:pt>
                <c:pt idx="87">
                  <c:v>-3.9138000000000002</c:v>
                </c:pt>
                <c:pt idx="88">
                  <c:v>-4.0980999999999996</c:v>
                </c:pt>
                <c:pt idx="89">
                  <c:v>-3.7957999999999998</c:v>
                </c:pt>
              </c:numCache>
            </c:numRef>
          </c:xVal>
          <c:yVal>
            <c:numRef>
              <c:f>'eigenvalues-drdv'!$CS$2:$CS$91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1.5801000000000001</c:v>
                </c:pt>
                <c:pt idx="2">
                  <c:v>0.73880000000000001</c:v>
                </c:pt>
                <c:pt idx="10">
                  <c:v>-5.6300000000000003E-2</c:v>
                </c:pt>
                <c:pt idx="11">
                  <c:v>3.8E-3</c:v>
                </c:pt>
                <c:pt idx="12">
                  <c:v>2.5301</c:v>
                </c:pt>
                <c:pt idx="13">
                  <c:v>7.7600000000000002E-2</c:v>
                </c:pt>
                <c:pt idx="14">
                  <c:v>1.8449</c:v>
                </c:pt>
                <c:pt idx="15">
                  <c:v>2.9192999999999998</c:v>
                </c:pt>
                <c:pt idx="16">
                  <c:v>-1.0256000000000001</c:v>
                </c:pt>
                <c:pt idx="17">
                  <c:v>-0.67749999999999999</c:v>
                </c:pt>
                <c:pt idx="18">
                  <c:v>0.48470000000000002</c:v>
                </c:pt>
                <c:pt idx="19">
                  <c:v>2.0589</c:v>
                </c:pt>
                <c:pt idx="20">
                  <c:v>-0.92769999999999997</c:v>
                </c:pt>
                <c:pt idx="21">
                  <c:v>-1.6155999999999999</c:v>
                </c:pt>
                <c:pt idx="22">
                  <c:v>1.9120999999999999</c:v>
                </c:pt>
                <c:pt idx="23">
                  <c:v>3.9142000000000001</c:v>
                </c:pt>
                <c:pt idx="24">
                  <c:v>-1.4834000000000001</c:v>
                </c:pt>
                <c:pt idx="25">
                  <c:v>-0.93079999999999996</c:v>
                </c:pt>
                <c:pt idx="26">
                  <c:v>3.6286</c:v>
                </c:pt>
                <c:pt idx="27">
                  <c:v>-0.55759999999999998</c:v>
                </c:pt>
                <c:pt idx="28">
                  <c:v>-0.99260000000000004</c:v>
                </c:pt>
                <c:pt idx="29">
                  <c:v>1.3734999999999999</c:v>
                </c:pt>
                <c:pt idx="30">
                  <c:v>1.5801000000000001</c:v>
                </c:pt>
                <c:pt idx="31">
                  <c:v>2.5301</c:v>
                </c:pt>
                <c:pt idx="32">
                  <c:v>1.0439000000000001</c:v>
                </c:pt>
                <c:pt idx="33">
                  <c:v>2.9192999999999998</c:v>
                </c:pt>
                <c:pt idx="34">
                  <c:v>1.8449</c:v>
                </c:pt>
                <c:pt idx="35">
                  <c:v>0.73880000000000001</c:v>
                </c:pt>
                <c:pt idx="40">
                  <c:v>3.9142000000000001</c:v>
                </c:pt>
                <c:pt idx="41">
                  <c:v>-5.6300000000000003E-2</c:v>
                </c:pt>
                <c:pt idx="42">
                  <c:v>3.8E-3</c:v>
                </c:pt>
                <c:pt idx="43">
                  <c:v>7.7600000000000002E-2</c:v>
                </c:pt>
                <c:pt idx="44">
                  <c:v>3.6286</c:v>
                </c:pt>
                <c:pt idx="45">
                  <c:v>2.0589</c:v>
                </c:pt>
                <c:pt idx="46">
                  <c:v>0.48470000000000002</c:v>
                </c:pt>
                <c:pt idx="47">
                  <c:v>1.9120999999999999</c:v>
                </c:pt>
                <c:pt idx="48">
                  <c:v>4.8448000000000002</c:v>
                </c:pt>
                <c:pt idx="49">
                  <c:v>-1.0256000000000001</c:v>
                </c:pt>
                <c:pt idx="50">
                  <c:v>4.1124000000000001</c:v>
                </c:pt>
                <c:pt idx="51">
                  <c:v>-0.67749999999999999</c:v>
                </c:pt>
                <c:pt idx="52">
                  <c:v>-0.92769999999999997</c:v>
                </c:pt>
                <c:pt idx="53">
                  <c:v>1.3734999999999999</c:v>
                </c:pt>
                <c:pt idx="54">
                  <c:v>1.6393</c:v>
                </c:pt>
                <c:pt idx="55">
                  <c:v>-0.93079999999999996</c:v>
                </c:pt>
                <c:pt idx="56">
                  <c:v>-1.6155999999999999</c:v>
                </c:pt>
                <c:pt idx="57">
                  <c:v>-0.55759999999999998</c:v>
                </c:pt>
                <c:pt idx="58">
                  <c:v>0.2137</c:v>
                </c:pt>
                <c:pt idx="59">
                  <c:v>-1.4834000000000001</c:v>
                </c:pt>
                <c:pt idx="60">
                  <c:v>2.9192999999999998</c:v>
                </c:pt>
                <c:pt idx="61">
                  <c:v>2.5301</c:v>
                </c:pt>
                <c:pt idx="62">
                  <c:v>3.9142000000000001</c:v>
                </c:pt>
                <c:pt idx="63">
                  <c:v>1.5801000000000001</c:v>
                </c:pt>
                <c:pt idx="64">
                  <c:v>1.8449</c:v>
                </c:pt>
                <c:pt idx="65">
                  <c:v>3.6286</c:v>
                </c:pt>
                <c:pt idx="66">
                  <c:v>1.0439000000000001</c:v>
                </c:pt>
                <c:pt idx="67">
                  <c:v>4.8448000000000002</c:v>
                </c:pt>
                <c:pt idx="68">
                  <c:v>0.73880000000000001</c:v>
                </c:pt>
                <c:pt idx="69">
                  <c:v>4.1124000000000001</c:v>
                </c:pt>
                <c:pt idx="70">
                  <c:v>2.0589</c:v>
                </c:pt>
                <c:pt idx="75">
                  <c:v>1.9120999999999999</c:v>
                </c:pt>
                <c:pt idx="76">
                  <c:v>-5.6300000000000003E-2</c:v>
                </c:pt>
                <c:pt idx="77">
                  <c:v>7.7600000000000002E-2</c:v>
                </c:pt>
                <c:pt idx="78">
                  <c:v>3.8E-3</c:v>
                </c:pt>
                <c:pt idx="79">
                  <c:v>5.8608000000000002</c:v>
                </c:pt>
                <c:pt idx="80">
                  <c:v>0.48470000000000002</c:v>
                </c:pt>
                <c:pt idx="81">
                  <c:v>5.3765999999999998</c:v>
                </c:pt>
                <c:pt idx="82">
                  <c:v>1.3734999999999999</c:v>
                </c:pt>
                <c:pt idx="83">
                  <c:v>2.8090999999999999</c:v>
                </c:pt>
                <c:pt idx="84">
                  <c:v>1.6393</c:v>
                </c:pt>
                <c:pt idx="85">
                  <c:v>-0.67749999999999999</c:v>
                </c:pt>
                <c:pt idx="86">
                  <c:v>-1.0256000000000001</c:v>
                </c:pt>
                <c:pt idx="87">
                  <c:v>4.0606</c:v>
                </c:pt>
                <c:pt idx="88">
                  <c:v>2.9369000000000001</c:v>
                </c:pt>
                <c:pt idx="89">
                  <c:v>4.5586000000000002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453-6142-B45A-FC4C4BB86FFD}"/>
            </c:ext>
          </c:extLst>
        </c:ser>
        <c:ser>
          <c:idx val="19"/>
          <c:order val="18"/>
          <c:tx>
            <c:strRef>
              <c:f>'eigenvalues-drdv'!$CL$1</c:f>
              <c:strCache>
                <c:ptCount val="1"/>
                <c:pt idx="0">
                  <c:v>ND=18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'eigenvalues-drdv'!$CL$2:$CL$91</c:f>
              <c:numCache>
                <c:formatCode>General</c:formatCode>
                <c:ptCount val="90"/>
                <c:pt idx="0">
                  <c:v>-9.3799999999999994E-2</c:v>
                </c:pt>
                <c:pt idx="1">
                  <c:v>-0.39810000000000001</c:v>
                </c:pt>
                <c:pt idx="2">
                  <c:v>-0.25290000000000001</c:v>
                </c:pt>
                <c:pt idx="3">
                  <c:v>-0.93369999999999997</c:v>
                </c:pt>
                <c:pt idx="13">
                  <c:v>-0.1182</c:v>
                </c:pt>
                <c:pt idx="14">
                  <c:v>-1.202</c:v>
                </c:pt>
                <c:pt idx="15">
                  <c:v>-1.1157999999999999</c:v>
                </c:pt>
                <c:pt idx="16">
                  <c:v>-0.2908</c:v>
                </c:pt>
                <c:pt idx="17">
                  <c:v>-1.2714000000000001</c:v>
                </c:pt>
                <c:pt idx="18">
                  <c:v>-0.22109999999999999</c:v>
                </c:pt>
                <c:pt idx="19">
                  <c:v>-1.4887999999999999</c:v>
                </c:pt>
                <c:pt idx="20">
                  <c:v>-2.2801</c:v>
                </c:pt>
                <c:pt idx="21">
                  <c:v>-1.9273</c:v>
                </c:pt>
                <c:pt idx="22">
                  <c:v>-1.734</c:v>
                </c:pt>
                <c:pt idx="23">
                  <c:v>-1.0907</c:v>
                </c:pt>
                <c:pt idx="24">
                  <c:v>-0.73140000000000005</c:v>
                </c:pt>
                <c:pt idx="25">
                  <c:v>-2.5642999999999998</c:v>
                </c:pt>
                <c:pt idx="26">
                  <c:v>-2.5251999999999999</c:v>
                </c:pt>
                <c:pt idx="27">
                  <c:v>-2.7894999999999999</c:v>
                </c:pt>
                <c:pt idx="28">
                  <c:v>-2.9378000000000002</c:v>
                </c:pt>
                <c:pt idx="29">
                  <c:v>-2.4643999999999999</c:v>
                </c:pt>
                <c:pt idx="30">
                  <c:v>-0.1182</c:v>
                </c:pt>
                <c:pt idx="31">
                  <c:v>-0.39810000000000001</c:v>
                </c:pt>
                <c:pt idx="32">
                  <c:v>-0.2908</c:v>
                </c:pt>
                <c:pt idx="33">
                  <c:v>-9.3799999999999994E-2</c:v>
                </c:pt>
                <c:pt idx="34">
                  <c:v>-1.2714000000000001</c:v>
                </c:pt>
                <c:pt idx="35">
                  <c:v>-0.93369999999999997</c:v>
                </c:pt>
                <c:pt idx="36">
                  <c:v>-0.73140000000000005</c:v>
                </c:pt>
                <c:pt idx="37">
                  <c:v>-0.25290000000000001</c:v>
                </c:pt>
                <c:pt idx="43">
                  <c:v>-1.202</c:v>
                </c:pt>
                <c:pt idx="44">
                  <c:v>-1.1157999999999999</c:v>
                </c:pt>
                <c:pt idx="45">
                  <c:v>-2.5642999999999998</c:v>
                </c:pt>
                <c:pt idx="46">
                  <c:v>-1.9068000000000001</c:v>
                </c:pt>
                <c:pt idx="47">
                  <c:v>-2.2801</c:v>
                </c:pt>
                <c:pt idx="48">
                  <c:v>-2.7894999999999999</c:v>
                </c:pt>
                <c:pt idx="49">
                  <c:v>-0.87229999999999996</c:v>
                </c:pt>
                <c:pt idx="50">
                  <c:v>-1.4887999999999999</c:v>
                </c:pt>
                <c:pt idx="51">
                  <c:v>-0.22109999999999999</c:v>
                </c:pt>
                <c:pt idx="52">
                  <c:v>-1.9273</c:v>
                </c:pt>
                <c:pt idx="53">
                  <c:v>-2.2010000000000001</c:v>
                </c:pt>
                <c:pt idx="54">
                  <c:v>-2.5251999999999999</c:v>
                </c:pt>
                <c:pt idx="55">
                  <c:v>-2.9378000000000002</c:v>
                </c:pt>
                <c:pt idx="56">
                  <c:v>-1.734</c:v>
                </c:pt>
                <c:pt idx="57">
                  <c:v>-3.4756999999999998</c:v>
                </c:pt>
                <c:pt idx="58">
                  <c:v>-2.5989</c:v>
                </c:pt>
                <c:pt idx="59">
                  <c:v>-3.2945000000000002</c:v>
                </c:pt>
                <c:pt idx="60">
                  <c:v>-0.2908</c:v>
                </c:pt>
                <c:pt idx="61">
                  <c:v>-0.1182</c:v>
                </c:pt>
                <c:pt idx="62">
                  <c:v>-0.73140000000000005</c:v>
                </c:pt>
                <c:pt idx="63">
                  <c:v>-0.39810000000000001</c:v>
                </c:pt>
                <c:pt idx="64">
                  <c:v>-1.2714000000000001</c:v>
                </c:pt>
                <c:pt idx="65">
                  <c:v>-0.87229999999999996</c:v>
                </c:pt>
                <c:pt idx="66">
                  <c:v>-9.3799999999999994E-2</c:v>
                </c:pt>
                <c:pt idx="67">
                  <c:v>-1.9068000000000001</c:v>
                </c:pt>
                <c:pt idx="68">
                  <c:v>-0.93369999999999997</c:v>
                </c:pt>
                <c:pt idx="69">
                  <c:v>-2.2010000000000001</c:v>
                </c:pt>
                <c:pt idx="70">
                  <c:v>-2.5642999999999998</c:v>
                </c:pt>
                <c:pt idx="71">
                  <c:v>-0.25290000000000001</c:v>
                </c:pt>
                <c:pt idx="83">
                  <c:v>-2.7894999999999999</c:v>
                </c:pt>
                <c:pt idx="84">
                  <c:v>-1.5629</c:v>
                </c:pt>
                <c:pt idx="85">
                  <c:v>-1.202</c:v>
                </c:pt>
                <c:pt idx="86">
                  <c:v>-1.1157999999999999</c:v>
                </c:pt>
                <c:pt idx="87">
                  <c:v>-2.2801</c:v>
                </c:pt>
                <c:pt idx="88">
                  <c:v>-3.7082000000000002</c:v>
                </c:pt>
                <c:pt idx="89">
                  <c:v>-1.4887999999999999</c:v>
                </c:pt>
              </c:numCache>
            </c:numRef>
          </c:xVal>
          <c:yVal>
            <c:numRef>
              <c:f>'eigenvalues-drdv'!$CM$2:$CM$91</c:f>
              <c:numCache>
                <c:formatCode>General</c:formatCode>
                <c:ptCount val="90"/>
                <c:pt idx="0">
                  <c:v>1.0779000000000001</c:v>
                </c:pt>
                <c:pt idx="1">
                  <c:v>1.635</c:v>
                </c:pt>
                <c:pt idx="2">
                  <c:v>0.1042</c:v>
                </c:pt>
                <c:pt idx="3">
                  <c:v>0.87280000000000002</c:v>
                </c:pt>
                <c:pt idx="13">
                  <c:v>2.1690999999999998</c:v>
                </c:pt>
                <c:pt idx="14">
                  <c:v>0.1157</c:v>
                </c:pt>
                <c:pt idx="15">
                  <c:v>3.7000000000000002E-3</c:v>
                </c:pt>
                <c:pt idx="16">
                  <c:v>2.6269999999999998</c:v>
                </c:pt>
                <c:pt idx="17">
                  <c:v>2.2784</c:v>
                </c:pt>
                <c:pt idx="18">
                  <c:v>-0.97209999999999996</c:v>
                </c:pt>
                <c:pt idx="19">
                  <c:v>-0.54149999999999998</c:v>
                </c:pt>
                <c:pt idx="20">
                  <c:v>0.47410000000000002</c:v>
                </c:pt>
                <c:pt idx="21">
                  <c:v>-0.36049999999999999</c:v>
                </c:pt>
                <c:pt idx="22">
                  <c:v>-0.98160000000000003</c:v>
                </c:pt>
                <c:pt idx="23">
                  <c:v>-1.5296000000000001</c:v>
                </c:pt>
                <c:pt idx="24">
                  <c:v>3.7113</c:v>
                </c:pt>
                <c:pt idx="25">
                  <c:v>2.1796000000000002</c:v>
                </c:pt>
                <c:pt idx="26">
                  <c:v>-0.27579999999999999</c:v>
                </c:pt>
                <c:pt idx="27">
                  <c:v>1.8212999999999999</c:v>
                </c:pt>
                <c:pt idx="28">
                  <c:v>0.22140000000000001</c:v>
                </c:pt>
                <c:pt idx="29">
                  <c:v>-0.78969999999999996</c:v>
                </c:pt>
                <c:pt idx="30">
                  <c:v>2.1690999999999998</c:v>
                </c:pt>
                <c:pt idx="31">
                  <c:v>1.635</c:v>
                </c:pt>
                <c:pt idx="32">
                  <c:v>2.6269999999999998</c:v>
                </c:pt>
                <c:pt idx="33">
                  <c:v>1.0779000000000001</c:v>
                </c:pt>
                <c:pt idx="34">
                  <c:v>2.2784</c:v>
                </c:pt>
                <c:pt idx="35">
                  <c:v>0.87280000000000002</c:v>
                </c:pt>
                <c:pt idx="36">
                  <c:v>3.7113</c:v>
                </c:pt>
                <c:pt idx="37">
                  <c:v>0.1042</c:v>
                </c:pt>
                <c:pt idx="43">
                  <c:v>0.1157</c:v>
                </c:pt>
                <c:pt idx="44">
                  <c:v>3.7000000000000002E-3</c:v>
                </c:pt>
                <c:pt idx="45">
                  <c:v>2.1796000000000002</c:v>
                </c:pt>
                <c:pt idx="46">
                  <c:v>3.7848999999999999</c:v>
                </c:pt>
                <c:pt idx="47">
                  <c:v>0.47410000000000002</c:v>
                </c:pt>
                <c:pt idx="48">
                  <c:v>1.8212999999999999</c:v>
                </c:pt>
                <c:pt idx="49">
                  <c:v>4.7069999999999999</c:v>
                </c:pt>
                <c:pt idx="50">
                  <c:v>-0.54149999999999998</c:v>
                </c:pt>
                <c:pt idx="51">
                  <c:v>-0.97209999999999996</c:v>
                </c:pt>
                <c:pt idx="52">
                  <c:v>-0.36049999999999999</c:v>
                </c:pt>
                <c:pt idx="53">
                  <c:v>4.2942</c:v>
                </c:pt>
                <c:pt idx="54">
                  <c:v>-0.27579999999999999</c:v>
                </c:pt>
                <c:pt idx="55">
                  <c:v>0.22140000000000001</c:v>
                </c:pt>
                <c:pt idx="56">
                  <c:v>-0.98160000000000003</c:v>
                </c:pt>
                <c:pt idx="57">
                  <c:v>0.9677</c:v>
                </c:pt>
                <c:pt idx="58">
                  <c:v>-0.60299999999999998</c:v>
                </c:pt>
                <c:pt idx="59">
                  <c:v>0.34039999999999998</c:v>
                </c:pt>
                <c:pt idx="60">
                  <c:v>2.6269999999999998</c:v>
                </c:pt>
                <c:pt idx="61">
                  <c:v>2.1690999999999998</c:v>
                </c:pt>
                <c:pt idx="62">
                  <c:v>3.7113</c:v>
                </c:pt>
                <c:pt idx="63">
                  <c:v>1.635</c:v>
                </c:pt>
                <c:pt idx="64">
                  <c:v>2.2784</c:v>
                </c:pt>
                <c:pt idx="65">
                  <c:v>4.7069999999999999</c:v>
                </c:pt>
                <c:pt idx="66">
                  <c:v>1.0779000000000001</c:v>
                </c:pt>
                <c:pt idx="67">
                  <c:v>3.7848999999999999</c:v>
                </c:pt>
                <c:pt idx="68">
                  <c:v>0.87280000000000002</c:v>
                </c:pt>
                <c:pt idx="69">
                  <c:v>4.2942</c:v>
                </c:pt>
                <c:pt idx="70">
                  <c:v>2.1796000000000002</c:v>
                </c:pt>
                <c:pt idx="71">
                  <c:v>0.1042</c:v>
                </c:pt>
                <c:pt idx="83">
                  <c:v>1.8212999999999999</c:v>
                </c:pt>
                <c:pt idx="84">
                  <c:v>5.6303000000000001</c:v>
                </c:pt>
                <c:pt idx="85">
                  <c:v>0.1157</c:v>
                </c:pt>
                <c:pt idx="86">
                  <c:v>3.7000000000000002E-3</c:v>
                </c:pt>
                <c:pt idx="87">
                  <c:v>0.47410000000000002</c:v>
                </c:pt>
                <c:pt idx="88">
                  <c:v>2.8875000000000002</c:v>
                </c:pt>
                <c:pt idx="89">
                  <c:v>-0.54149999999999998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53-6142-B45A-FC4C4BB86FFD}"/>
            </c:ext>
          </c:extLst>
        </c:ser>
        <c:ser>
          <c:idx val="20"/>
          <c:order val="19"/>
          <c:tx>
            <c:strRef>
              <c:f>'eigenvalues-drdv'!$CN$1</c:f>
              <c:strCache>
                <c:ptCount val="1"/>
                <c:pt idx="0">
                  <c:v>ND=19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'eigenvalues-drdv'!$CN$2:$CN$91</c:f>
              <c:numCache>
                <c:formatCode>General</c:formatCode>
                <c:ptCount val="90"/>
                <c:pt idx="0">
                  <c:v>-0.1444</c:v>
                </c:pt>
                <c:pt idx="1">
                  <c:v>-0.25509999999999999</c:v>
                </c:pt>
                <c:pt idx="2">
                  <c:v>-0.1014</c:v>
                </c:pt>
                <c:pt idx="3">
                  <c:v>-0.42520000000000002</c:v>
                </c:pt>
                <c:pt idx="4">
                  <c:v>-0.99360000000000004</c:v>
                </c:pt>
                <c:pt idx="11">
                  <c:v>-1.141</c:v>
                </c:pt>
                <c:pt idx="12">
                  <c:v>-0.27600000000000002</c:v>
                </c:pt>
                <c:pt idx="13">
                  <c:v>-1.1031</c:v>
                </c:pt>
                <c:pt idx="14">
                  <c:v>-0.30719999999999997</c:v>
                </c:pt>
                <c:pt idx="15">
                  <c:v>-1.4329000000000001</c:v>
                </c:pt>
                <c:pt idx="16">
                  <c:v>-2.0013000000000001</c:v>
                </c:pt>
                <c:pt idx="17">
                  <c:v>-1.9245000000000001</c:v>
                </c:pt>
                <c:pt idx="18">
                  <c:v>-2.1112000000000002</c:v>
                </c:pt>
                <c:pt idx="19">
                  <c:v>-1.5441</c:v>
                </c:pt>
                <c:pt idx="20">
                  <c:v>-1.2034</c:v>
                </c:pt>
                <c:pt idx="21">
                  <c:v>-0.93789999999999996</c:v>
                </c:pt>
                <c:pt idx="22">
                  <c:v>-2.5956000000000001</c:v>
                </c:pt>
                <c:pt idx="23">
                  <c:v>-0.78659999999999997</c:v>
                </c:pt>
                <c:pt idx="24">
                  <c:v>-2.4152999999999998</c:v>
                </c:pt>
                <c:pt idx="25">
                  <c:v>-2.7528000000000001</c:v>
                </c:pt>
                <c:pt idx="26">
                  <c:v>-2.4687999999999999</c:v>
                </c:pt>
                <c:pt idx="27">
                  <c:v>-2.6229</c:v>
                </c:pt>
                <c:pt idx="28">
                  <c:v>-2.9855</c:v>
                </c:pt>
                <c:pt idx="29">
                  <c:v>-3.0375999999999999</c:v>
                </c:pt>
                <c:pt idx="30">
                  <c:v>-0.1014</c:v>
                </c:pt>
                <c:pt idx="31">
                  <c:v>-0.27600000000000002</c:v>
                </c:pt>
                <c:pt idx="32">
                  <c:v>-0.42520000000000002</c:v>
                </c:pt>
                <c:pt idx="33">
                  <c:v>-0.1444</c:v>
                </c:pt>
                <c:pt idx="34">
                  <c:v>-0.99360000000000004</c:v>
                </c:pt>
                <c:pt idx="35">
                  <c:v>-1.2034</c:v>
                </c:pt>
                <c:pt idx="36">
                  <c:v>-0.25509999999999999</c:v>
                </c:pt>
                <c:pt idx="37">
                  <c:v>-0.78659999999999997</c:v>
                </c:pt>
                <c:pt idx="45">
                  <c:v>-1.141</c:v>
                </c:pt>
                <c:pt idx="46">
                  <c:v>-1.1031</c:v>
                </c:pt>
                <c:pt idx="47">
                  <c:v>-2.0013000000000001</c:v>
                </c:pt>
                <c:pt idx="48">
                  <c:v>-2.1112000000000002</c:v>
                </c:pt>
                <c:pt idx="49">
                  <c:v>-1.9245000000000001</c:v>
                </c:pt>
                <c:pt idx="50">
                  <c:v>-2.6229</c:v>
                </c:pt>
                <c:pt idx="51">
                  <c:v>-0.86280000000000001</c:v>
                </c:pt>
                <c:pt idx="52">
                  <c:v>-2.7528000000000001</c:v>
                </c:pt>
                <c:pt idx="53">
                  <c:v>-1.4329000000000001</c:v>
                </c:pt>
                <c:pt idx="54">
                  <c:v>-2.0316000000000001</c:v>
                </c:pt>
                <c:pt idx="55">
                  <c:v>-0.30719999999999997</c:v>
                </c:pt>
                <c:pt idx="56">
                  <c:v>-1.5441</c:v>
                </c:pt>
                <c:pt idx="57">
                  <c:v>-2.5956000000000001</c:v>
                </c:pt>
                <c:pt idx="58">
                  <c:v>-3.0375999999999999</c:v>
                </c:pt>
                <c:pt idx="59">
                  <c:v>-2.4152999999999998</c:v>
                </c:pt>
                <c:pt idx="60">
                  <c:v>-0.27600000000000002</c:v>
                </c:pt>
                <c:pt idx="61">
                  <c:v>-0.78659999999999997</c:v>
                </c:pt>
                <c:pt idx="62">
                  <c:v>-1.2034</c:v>
                </c:pt>
                <c:pt idx="63">
                  <c:v>-0.1014</c:v>
                </c:pt>
                <c:pt idx="64">
                  <c:v>-0.42520000000000002</c:v>
                </c:pt>
                <c:pt idx="65">
                  <c:v>-0.86280000000000001</c:v>
                </c:pt>
                <c:pt idx="66">
                  <c:v>-0.1444</c:v>
                </c:pt>
                <c:pt idx="67">
                  <c:v>-0.99360000000000004</c:v>
                </c:pt>
                <c:pt idx="68">
                  <c:v>-2.0316000000000001</c:v>
                </c:pt>
                <c:pt idx="69">
                  <c:v>-2.1012</c:v>
                </c:pt>
                <c:pt idx="70">
                  <c:v>-2.6229</c:v>
                </c:pt>
                <c:pt idx="71">
                  <c:v>-0.25509999999999999</c:v>
                </c:pt>
                <c:pt idx="76">
                  <c:v>-2.7528000000000001</c:v>
                </c:pt>
                <c:pt idx="77">
                  <c:v>-2.0013000000000001</c:v>
                </c:pt>
                <c:pt idx="78">
                  <c:v>-1.141</c:v>
                </c:pt>
                <c:pt idx="79">
                  <c:v>-1.4732000000000001</c:v>
                </c:pt>
                <c:pt idx="80">
                  <c:v>-1.1031</c:v>
                </c:pt>
                <c:pt idx="81">
                  <c:v>-2.1112000000000002</c:v>
                </c:pt>
                <c:pt idx="82">
                  <c:v>-1.9245000000000001</c:v>
                </c:pt>
                <c:pt idx="83">
                  <c:v>-3.0375999999999999</c:v>
                </c:pt>
                <c:pt idx="84">
                  <c:v>-3.6089000000000002</c:v>
                </c:pt>
                <c:pt idx="85">
                  <c:v>-2.5956000000000001</c:v>
                </c:pt>
                <c:pt idx="86">
                  <c:v>-1.4329000000000001</c:v>
                </c:pt>
                <c:pt idx="87">
                  <c:v>-2.9855</c:v>
                </c:pt>
                <c:pt idx="88">
                  <c:v>-3.7747999999999999</c:v>
                </c:pt>
                <c:pt idx="89">
                  <c:v>-3.8944000000000001</c:v>
                </c:pt>
              </c:numCache>
            </c:numRef>
          </c:xVal>
          <c:yVal>
            <c:numRef>
              <c:f>'eigenvalues-drdv'!$CO$2:$CO$91</c:f>
              <c:numCache>
                <c:formatCode>General</c:formatCode>
                <c:ptCount val="90"/>
                <c:pt idx="0">
                  <c:v>1.1227</c:v>
                </c:pt>
                <c:pt idx="1">
                  <c:v>0.28610000000000002</c:v>
                </c:pt>
                <c:pt idx="2">
                  <c:v>1.7839</c:v>
                </c:pt>
                <c:pt idx="3">
                  <c:v>1.7015</c:v>
                </c:pt>
                <c:pt idx="4">
                  <c:v>1.0533999999999999</c:v>
                </c:pt>
                <c:pt idx="11">
                  <c:v>0.13420000000000001</c:v>
                </c:pt>
                <c:pt idx="12">
                  <c:v>2.4083999999999999</c:v>
                </c:pt>
                <c:pt idx="13">
                  <c:v>6.4000000000000003E-3</c:v>
                </c:pt>
                <c:pt idx="14">
                  <c:v>-0.89600000000000002</c:v>
                </c:pt>
                <c:pt idx="15">
                  <c:v>-0.39429999999999998</c:v>
                </c:pt>
                <c:pt idx="16">
                  <c:v>0.70299999999999996</c:v>
                </c:pt>
                <c:pt idx="17">
                  <c:v>0.20669999999999999</c:v>
                </c:pt>
                <c:pt idx="18">
                  <c:v>0.51870000000000005</c:v>
                </c:pt>
                <c:pt idx="19">
                  <c:v>-0.57809999999999995</c:v>
                </c:pt>
                <c:pt idx="20">
                  <c:v>2.8982000000000001</c:v>
                </c:pt>
                <c:pt idx="21">
                  <c:v>-1.4718</c:v>
                </c:pt>
                <c:pt idx="22">
                  <c:v>0.39510000000000001</c:v>
                </c:pt>
                <c:pt idx="23">
                  <c:v>3.5640000000000001</c:v>
                </c:pt>
                <c:pt idx="24">
                  <c:v>-0.22939999999999999</c:v>
                </c:pt>
                <c:pt idx="25">
                  <c:v>1.7344999999999999</c:v>
                </c:pt>
                <c:pt idx="26">
                  <c:v>-0.51170000000000004</c:v>
                </c:pt>
                <c:pt idx="27">
                  <c:v>2.2671999999999999</c:v>
                </c:pt>
                <c:pt idx="28">
                  <c:v>0.60729999999999995</c:v>
                </c:pt>
                <c:pt idx="29">
                  <c:v>1.1071</c:v>
                </c:pt>
                <c:pt idx="30">
                  <c:v>1.7839</c:v>
                </c:pt>
                <c:pt idx="31">
                  <c:v>2.4083999999999999</c:v>
                </c:pt>
                <c:pt idx="32">
                  <c:v>1.7015</c:v>
                </c:pt>
                <c:pt idx="33">
                  <c:v>1.1227</c:v>
                </c:pt>
                <c:pt idx="34">
                  <c:v>1.0533999999999999</c:v>
                </c:pt>
                <c:pt idx="35">
                  <c:v>2.8982000000000001</c:v>
                </c:pt>
                <c:pt idx="36">
                  <c:v>0.28610000000000002</c:v>
                </c:pt>
                <c:pt idx="37">
                  <c:v>3.5640000000000001</c:v>
                </c:pt>
                <c:pt idx="45">
                  <c:v>0.13420000000000001</c:v>
                </c:pt>
                <c:pt idx="46">
                  <c:v>6.4000000000000003E-3</c:v>
                </c:pt>
                <c:pt idx="47">
                  <c:v>0.70299999999999996</c:v>
                </c:pt>
                <c:pt idx="48">
                  <c:v>0.51870000000000005</c:v>
                </c:pt>
                <c:pt idx="49">
                  <c:v>0.20669999999999999</c:v>
                </c:pt>
                <c:pt idx="50">
                  <c:v>2.2671999999999999</c:v>
                </c:pt>
                <c:pt idx="51">
                  <c:v>4.6050000000000004</c:v>
                </c:pt>
                <c:pt idx="52">
                  <c:v>1.7344999999999999</c:v>
                </c:pt>
                <c:pt idx="53">
                  <c:v>-0.39429999999999998</c:v>
                </c:pt>
                <c:pt idx="54">
                  <c:v>3.9180000000000001</c:v>
                </c:pt>
                <c:pt idx="55">
                  <c:v>-0.89600000000000002</c:v>
                </c:pt>
                <c:pt idx="56">
                  <c:v>-0.57809999999999995</c:v>
                </c:pt>
                <c:pt idx="57">
                  <c:v>0.39510000000000001</c:v>
                </c:pt>
                <c:pt idx="58">
                  <c:v>1.1071</c:v>
                </c:pt>
                <c:pt idx="59">
                  <c:v>-0.22939999999999999</c:v>
                </c:pt>
                <c:pt idx="60">
                  <c:v>2.4083999999999999</c:v>
                </c:pt>
                <c:pt idx="61">
                  <c:v>3.5640000000000001</c:v>
                </c:pt>
                <c:pt idx="62">
                  <c:v>2.8982000000000001</c:v>
                </c:pt>
                <c:pt idx="63">
                  <c:v>1.7839</c:v>
                </c:pt>
                <c:pt idx="64">
                  <c:v>1.7015</c:v>
                </c:pt>
                <c:pt idx="65">
                  <c:v>4.6050000000000004</c:v>
                </c:pt>
                <c:pt idx="66">
                  <c:v>1.1227</c:v>
                </c:pt>
                <c:pt idx="67">
                  <c:v>1.0533999999999999</c:v>
                </c:pt>
                <c:pt idx="68">
                  <c:v>3.9180000000000001</c:v>
                </c:pt>
                <c:pt idx="69">
                  <c:v>4.7131999999999996</c:v>
                </c:pt>
                <c:pt idx="70">
                  <c:v>2.2671999999999999</c:v>
                </c:pt>
                <c:pt idx="71">
                  <c:v>0.28610000000000002</c:v>
                </c:pt>
                <c:pt idx="76">
                  <c:v>1.7344999999999999</c:v>
                </c:pt>
                <c:pt idx="77">
                  <c:v>0.70299999999999996</c:v>
                </c:pt>
                <c:pt idx="78">
                  <c:v>0.13420000000000001</c:v>
                </c:pt>
                <c:pt idx="79">
                  <c:v>5.7298999999999998</c:v>
                </c:pt>
                <c:pt idx="80">
                  <c:v>6.4000000000000003E-3</c:v>
                </c:pt>
                <c:pt idx="81">
                  <c:v>0.51870000000000005</c:v>
                </c:pt>
                <c:pt idx="82">
                  <c:v>0.20669999999999999</c:v>
                </c:pt>
                <c:pt idx="83">
                  <c:v>1.1071</c:v>
                </c:pt>
                <c:pt idx="84">
                  <c:v>3.2467000000000001</c:v>
                </c:pt>
                <c:pt idx="85">
                  <c:v>0.39510000000000001</c:v>
                </c:pt>
                <c:pt idx="86">
                  <c:v>-0.39429999999999998</c:v>
                </c:pt>
                <c:pt idx="87">
                  <c:v>0.60729999999999995</c:v>
                </c:pt>
                <c:pt idx="88">
                  <c:v>3.8651</c:v>
                </c:pt>
                <c:pt idx="89">
                  <c:v>2.9352999999999998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53-6142-B45A-FC4C4BB86FFD}"/>
            </c:ext>
          </c:extLst>
        </c:ser>
        <c:ser>
          <c:idx val="21"/>
          <c:order val="20"/>
          <c:tx>
            <c:strRef>
              <c:f>'eigenvalues-drdv'!$BV$1</c:f>
              <c:strCache>
                <c:ptCount val="1"/>
                <c:pt idx="0">
                  <c:v>ND=20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'eigenvalues-drdv'!$BV$2:$BV$91</c:f>
              <c:numCache>
                <c:formatCode>General</c:formatCode>
                <c:ptCount val="90"/>
                <c:pt idx="0">
                  <c:v>-0.32050000000000001</c:v>
                </c:pt>
                <c:pt idx="1">
                  <c:v>-0.2011</c:v>
                </c:pt>
                <c:pt idx="2">
                  <c:v>-0.1012</c:v>
                </c:pt>
                <c:pt idx="3">
                  <c:v>-0.52559999999999996</c:v>
                </c:pt>
                <c:pt idx="12">
                  <c:v>-1.0407</c:v>
                </c:pt>
                <c:pt idx="13">
                  <c:v>-0.27</c:v>
                </c:pt>
                <c:pt idx="14">
                  <c:v>-1.0310999999999999</c:v>
                </c:pt>
                <c:pt idx="15">
                  <c:v>-1.3183</c:v>
                </c:pt>
                <c:pt idx="16">
                  <c:v>-1.1339999999999999</c:v>
                </c:pt>
                <c:pt idx="17">
                  <c:v>-1.3754999999999999</c:v>
                </c:pt>
                <c:pt idx="18">
                  <c:v>-0.41720000000000002</c:v>
                </c:pt>
                <c:pt idx="19">
                  <c:v>-1.3018000000000001</c:v>
                </c:pt>
                <c:pt idx="20">
                  <c:v>-1.9236</c:v>
                </c:pt>
                <c:pt idx="21">
                  <c:v>-2.2250000000000001</c:v>
                </c:pt>
                <c:pt idx="22">
                  <c:v>-2.4148000000000001</c:v>
                </c:pt>
                <c:pt idx="23">
                  <c:v>-0.79410000000000003</c:v>
                </c:pt>
                <c:pt idx="24">
                  <c:v>-0.74590000000000001</c:v>
                </c:pt>
                <c:pt idx="25">
                  <c:v>-2.5952999999999999</c:v>
                </c:pt>
                <c:pt idx="26">
                  <c:v>-2.6114999999999999</c:v>
                </c:pt>
                <c:pt idx="27">
                  <c:v>-1.6309</c:v>
                </c:pt>
                <c:pt idx="28">
                  <c:v>-2.706</c:v>
                </c:pt>
                <c:pt idx="29">
                  <c:v>-2.6286</c:v>
                </c:pt>
                <c:pt idx="30">
                  <c:v>-0.1012</c:v>
                </c:pt>
                <c:pt idx="31">
                  <c:v>-0.27</c:v>
                </c:pt>
                <c:pt idx="32">
                  <c:v>-0.52559999999999996</c:v>
                </c:pt>
                <c:pt idx="33">
                  <c:v>-0.32050000000000001</c:v>
                </c:pt>
                <c:pt idx="34">
                  <c:v>-1.0407</c:v>
                </c:pt>
                <c:pt idx="35">
                  <c:v>-1.3183</c:v>
                </c:pt>
                <c:pt idx="36">
                  <c:v>-0.2011</c:v>
                </c:pt>
                <c:pt idx="37">
                  <c:v>-0.74590000000000001</c:v>
                </c:pt>
                <c:pt idx="42">
                  <c:v>-1.0310999999999999</c:v>
                </c:pt>
                <c:pt idx="43">
                  <c:v>-1.2972999999999999</c:v>
                </c:pt>
                <c:pt idx="44">
                  <c:v>-2.2250000000000001</c:v>
                </c:pt>
                <c:pt idx="45">
                  <c:v>-1.9236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-2.5952999999999999</c:v>
                </c:pt>
                <c:pt idx="49">
                  <c:v>-0.82010000000000005</c:v>
                </c:pt>
                <c:pt idx="50">
                  <c:v>-1.3018000000000001</c:v>
                </c:pt>
                <c:pt idx="51">
                  <c:v>-2.6919</c:v>
                </c:pt>
                <c:pt idx="52">
                  <c:v>-2.4148000000000001</c:v>
                </c:pt>
                <c:pt idx="53">
                  <c:v>-2.706</c:v>
                </c:pt>
                <c:pt idx="54">
                  <c:v>-0.41720000000000002</c:v>
                </c:pt>
                <c:pt idx="55">
                  <c:v>-2.6114999999999999</c:v>
                </c:pt>
                <c:pt idx="56">
                  <c:v>-2.1238999999999999</c:v>
                </c:pt>
                <c:pt idx="57">
                  <c:v>-2.9834999999999998</c:v>
                </c:pt>
                <c:pt idx="58">
                  <c:v>-3.0268000000000002</c:v>
                </c:pt>
                <c:pt idx="59">
                  <c:v>-3.0931999999999999</c:v>
                </c:pt>
                <c:pt idx="60">
                  <c:v>-0.27</c:v>
                </c:pt>
                <c:pt idx="61">
                  <c:v>-0.74590000000000001</c:v>
                </c:pt>
                <c:pt idx="62">
                  <c:v>-0.1012</c:v>
                </c:pt>
                <c:pt idx="63">
                  <c:v>-0.52559999999999996</c:v>
                </c:pt>
                <c:pt idx="64">
                  <c:v>-1.2972999999999999</c:v>
                </c:pt>
                <c:pt idx="65">
                  <c:v>-0.82010000000000005</c:v>
                </c:pt>
                <c:pt idx="66">
                  <c:v>-0.32050000000000001</c:v>
                </c:pt>
                <c:pt idx="67">
                  <c:v>-1.3183</c:v>
                </c:pt>
                <c:pt idx="68">
                  <c:v>-1.0407</c:v>
                </c:pt>
                <c:pt idx="69">
                  <c:v>-2.1238999999999999</c:v>
                </c:pt>
                <c:pt idx="70">
                  <c:v>-0.2011</c:v>
                </c:pt>
                <c:pt idx="71">
                  <c:v>-2.2250000000000001</c:v>
                </c:pt>
                <c:pt idx="72">
                  <c:v>-2.6919</c:v>
                </c:pt>
                <c:pt idx="73">
                  <c:v>-1.9236</c:v>
                </c:pt>
                <c:pt idx="77">
                  <c:v>-2.706</c:v>
                </c:pt>
                <c:pt idx="78">
                  <c:v>-1.0310999999999999</c:v>
                </c:pt>
                <c:pt idx="79">
                  <c:v>-2.5952999999999999</c:v>
                </c:pt>
                <c:pt idx="80">
                  <c:v>-1.1339999999999999</c:v>
                </c:pt>
                <c:pt idx="81">
                  <c:v>-2.2524000000000002</c:v>
                </c:pt>
                <c:pt idx="82">
                  <c:v>-2.4148000000000001</c:v>
                </c:pt>
                <c:pt idx="83">
                  <c:v>-1.5204</c:v>
                </c:pt>
                <c:pt idx="84">
                  <c:v>-2.9834999999999998</c:v>
                </c:pt>
                <c:pt idx="85">
                  <c:v>-1.3754999999999999</c:v>
                </c:pt>
                <c:pt idx="86">
                  <c:v>-3.0268000000000002</c:v>
                </c:pt>
                <c:pt idx="87">
                  <c:v>-2.6114999999999999</c:v>
                </c:pt>
                <c:pt idx="88">
                  <c:v>-3.0931999999999999</c:v>
                </c:pt>
                <c:pt idx="89">
                  <c:v>-1.3018000000000001</c:v>
                </c:pt>
              </c:numCache>
            </c:numRef>
          </c:xVal>
          <c:yVal>
            <c:numRef>
              <c:f>'eigenvalues-drdv'!$BW$2:$BW$91</c:f>
              <c:numCache>
                <c:formatCode>General</c:formatCode>
                <c:ptCount val="90"/>
                <c:pt idx="0">
                  <c:v>1.1319999999999999</c:v>
                </c:pt>
                <c:pt idx="1">
                  <c:v>0.49359999999999998</c:v>
                </c:pt>
                <c:pt idx="2">
                  <c:v>1.6442000000000001</c:v>
                </c:pt>
                <c:pt idx="3">
                  <c:v>1.7421</c:v>
                </c:pt>
                <c:pt idx="12">
                  <c:v>1.1059000000000001</c:v>
                </c:pt>
                <c:pt idx="13">
                  <c:v>2.2770999999999999</c:v>
                </c:pt>
                <c:pt idx="14">
                  <c:v>0.1512</c:v>
                </c:pt>
                <c:pt idx="15">
                  <c:v>1.3698999999999999</c:v>
                </c:pt>
                <c:pt idx="16">
                  <c:v>1.2E-2</c:v>
                </c:pt>
                <c:pt idx="17">
                  <c:v>-0.1128</c:v>
                </c:pt>
                <c:pt idx="18">
                  <c:v>-0.74990000000000001</c:v>
                </c:pt>
                <c:pt idx="19">
                  <c:v>-0.32979999999999998</c:v>
                </c:pt>
                <c:pt idx="20">
                  <c:v>0.77449999999999997</c:v>
                </c:pt>
                <c:pt idx="21">
                  <c:v>1.6359999999999999</c:v>
                </c:pt>
                <c:pt idx="22">
                  <c:v>0.76819999999999999</c:v>
                </c:pt>
                <c:pt idx="23">
                  <c:v>-1.4677</c:v>
                </c:pt>
                <c:pt idx="24">
                  <c:v>3.4971000000000001</c:v>
                </c:pt>
                <c:pt idx="25">
                  <c:v>1.3949</c:v>
                </c:pt>
                <c:pt idx="26">
                  <c:v>0.67369999999999997</c:v>
                </c:pt>
                <c:pt idx="27">
                  <c:v>-1.1339999999999999</c:v>
                </c:pt>
                <c:pt idx="28">
                  <c:v>1.6425000000000001</c:v>
                </c:pt>
                <c:pt idx="29">
                  <c:v>-3.6400000000000002E-2</c:v>
                </c:pt>
                <c:pt idx="30">
                  <c:v>1.6442000000000001</c:v>
                </c:pt>
                <c:pt idx="31">
                  <c:v>2.2770999999999999</c:v>
                </c:pt>
                <c:pt idx="32">
                  <c:v>1.7421</c:v>
                </c:pt>
                <c:pt idx="33">
                  <c:v>1.1319999999999999</c:v>
                </c:pt>
                <c:pt idx="34">
                  <c:v>1.1059000000000001</c:v>
                </c:pt>
                <c:pt idx="35">
                  <c:v>1.3698999999999999</c:v>
                </c:pt>
                <c:pt idx="36">
                  <c:v>0.49359999999999998</c:v>
                </c:pt>
                <c:pt idx="37">
                  <c:v>3.4971000000000001</c:v>
                </c:pt>
                <c:pt idx="42">
                  <c:v>0.1512</c:v>
                </c:pt>
                <c:pt idx="43">
                  <c:v>3.7265999999999999</c:v>
                </c:pt>
                <c:pt idx="44">
                  <c:v>1.6359999999999999</c:v>
                </c:pt>
                <c:pt idx="45">
                  <c:v>0.77449999999999997</c:v>
                </c:pt>
                <c:pt idx="46">
                  <c:v>1.2E-2</c:v>
                </c:pt>
                <c:pt idx="47">
                  <c:v>-0.1128</c:v>
                </c:pt>
                <c:pt idx="48">
                  <c:v>1.3949</c:v>
                </c:pt>
                <c:pt idx="49">
                  <c:v>4.5369999999999999</c:v>
                </c:pt>
                <c:pt idx="50">
                  <c:v>-0.32979999999999998</c:v>
                </c:pt>
                <c:pt idx="51">
                  <c:v>2.3151999999999999</c:v>
                </c:pt>
                <c:pt idx="52">
                  <c:v>0.76819999999999999</c:v>
                </c:pt>
                <c:pt idx="53">
                  <c:v>1.6425000000000001</c:v>
                </c:pt>
                <c:pt idx="54">
                  <c:v>-0.74990000000000001</c:v>
                </c:pt>
                <c:pt idx="55">
                  <c:v>0.67369999999999997</c:v>
                </c:pt>
                <c:pt idx="56">
                  <c:v>4.0713999999999997</c:v>
                </c:pt>
                <c:pt idx="57">
                  <c:v>1.3935999999999999</c:v>
                </c:pt>
                <c:pt idx="58">
                  <c:v>1.3959999999999999</c:v>
                </c:pt>
                <c:pt idx="59">
                  <c:v>1.2508999999999999</c:v>
                </c:pt>
                <c:pt idx="60">
                  <c:v>2.2770999999999999</c:v>
                </c:pt>
                <c:pt idx="61">
                  <c:v>3.4971000000000001</c:v>
                </c:pt>
                <c:pt idx="62">
                  <c:v>1.6442000000000001</c:v>
                </c:pt>
                <c:pt idx="63">
                  <c:v>1.7421</c:v>
                </c:pt>
                <c:pt idx="64">
                  <c:v>3.7265999999999999</c:v>
                </c:pt>
                <c:pt idx="65">
                  <c:v>4.5369999999999999</c:v>
                </c:pt>
                <c:pt idx="66">
                  <c:v>1.1319999999999999</c:v>
                </c:pt>
                <c:pt idx="67">
                  <c:v>1.3698999999999999</c:v>
                </c:pt>
                <c:pt idx="68">
                  <c:v>1.1059000000000001</c:v>
                </c:pt>
                <c:pt idx="69">
                  <c:v>4.0713999999999997</c:v>
                </c:pt>
                <c:pt idx="70">
                  <c:v>0.49359999999999998</c:v>
                </c:pt>
                <c:pt idx="71">
                  <c:v>1.6359999999999999</c:v>
                </c:pt>
                <c:pt idx="72">
                  <c:v>2.3151999999999999</c:v>
                </c:pt>
                <c:pt idx="73">
                  <c:v>0.77449999999999997</c:v>
                </c:pt>
                <c:pt idx="77">
                  <c:v>1.6425000000000001</c:v>
                </c:pt>
                <c:pt idx="78">
                  <c:v>0.1512</c:v>
                </c:pt>
                <c:pt idx="79">
                  <c:v>1.3949</c:v>
                </c:pt>
                <c:pt idx="80">
                  <c:v>1.2E-2</c:v>
                </c:pt>
                <c:pt idx="81">
                  <c:v>5.2786999999999997</c:v>
                </c:pt>
                <c:pt idx="82">
                  <c:v>0.76819999999999999</c:v>
                </c:pt>
                <c:pt idx="83">
                  <c:v>5.9668999999999999</c:v>
                </c:pt>
                <c:pt idx="84">
                  <c:v>1.3935999999999999</c:v>
                </c:pt>
                <c:pt idx="85">
                  <c:v>-0.1128</c:v>
                </c:pt>
                <c:pt idx="86">
                  <c:v>1.3959999999999999</c:v>
                </c:pt>
                <c:pt idx="87">
                  <c:v>0.67369999999999997</c:v>
                </c:pt>
                <c:pt idx="88">
                  <c:v>1.2508999999999999</c:v>
                </c:pt>
                <c:pt idx="89">
                  <c:v>-0.32979999999999998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53-6142-B45A-FC4C4BB86FFD}"/>
            </c:ext>
          </c:extLst>
        </c:ser>
        <c:ser>
          <c:idx val="22"/>
          <c:order val="21"/>
          <c:tx>
            <c:strRef>
              <c:f>'eigenvalues-drdv'!$BT$1</c:f>
              <c:strCache>
                <c:ptCount val="1"/>
                <c:pt idx="0">
                  <c:v>ND=21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3"/>
            <c:spPr>
              <a:solidFill>
                <a:srgbClr val="FF0000"/>
              </a:solidFill>
              <a:ln w="444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'eigenvalues-drdv'!$BT$2:$BT$91</c:f>
              <c:numCache>
                <c:formatCode>General</c:formatCode>
                <c:ptCount val="90"/>
                <c:pt idx="0">
                  <c:v>-0.2001</c:v>
                </c:pt>
                <c:pt idx="1">
                  <c:v>-8.8599999999999998E-2</c:v>
                </c:pt>
                <c:pt idx="2">
                  <c:v>-0.73670000000000002</c:v>
                </c:pt>
                <c:pt idx="12">
                  <c:v>-0.22839999999999999</c:v>
                </c:pt>
                <c:pt idx="13">
                  <c:v>-0.73370000000000002</c:v>
                </c:pt>
                <c:pt idx="14">
                  <c:v>-1.0599000000000001</c:v>
                </c:pt>
                <c:pt idx="15">
                  <c:v>-0.34200000000000003</c:v>
                </c:pt>
                <c:pt idx="16">
                  <c:v>-0.94189999999999996</c:v>
                </c:pt>
                <c:pt idx="17">
                  <c:v>-1.1625000000000001</c:v>
                </c:pt>
                <c:pt idx="18">
                  <c:v>-0.54569999999999996</c:v>
                </c:pt>
                <c:pt idx="19">
                  <c:v>-1.2850999999999999</c:v>
                </c:pt>
                <c:pt idx="20">
                  <c:v>-1.4367000000000001</c:v>
                </c:pt>
                <c:pt idx="21">
                  <c:v>-1.923</c:v>
                </c:pt>
                <c:pt idx="22">
                  <c:v>-1.6195999999999999</c:v>
                </c:pt>
                <c:pt idx="23">
                  <c:v>-2.3369</c:v>
                </c:pt>
                <c:pt idx="24">
                  <c:v>-0.91180000000000005</c:v>
                </c:pt>
                <c:pt idx="25">
                  <c:v>-2.4148000000000001</c:v>
                </c:pt>
                <c:pt idx="26">
                  <c:v>-2.0931999999999999</c:v>
                </c:pt>
                <c:pt idx="27">
                  <c:v>-2.0710000000000002</c:v>
                </c:pt>
                <c:pt idx="28">
                  <c:v>-0.31069999999999998</c:v>
                </c:pt>
                <c:pt idx="29">
                  <c:v>-2.7054999999999998</c:v>
                </c:pt>
                <c:pt idx="30">
                  <c:v>-0.22839999999999999</c:v>
                </c:pt>
                <c:pt idx="31">
                  <c:v>-0.34200000000000003</c:v>
                </c:pt>
                <c:pt idx="32">
                  <c:v>-0.2001</c:v>
                </c:pt>
                <c:pt idx="33">
                  <c:v>-0.73370000000000002</c:v>
                </c:pt>
                <c:pt idx="34">
                  <c:v>-1.2850999999999999</c:v>
                </c:pt>
                <c:pt idx="35">
                  <c:v>-0.73670000000000002</c:v>
                </c:pt>
                <c:pt idx="36">
                  <c:v>-8.8599999999999998E-2</c:v>
                </c:pt>
                <c:pt idx="37">
                  <c:v>-0.72419999999999995</c:v>
                </c:pt>
                <c:pt idx="38">
                  <c:v>-1.0599000000000001</c:v>
                </c:pt>
                <c:pt idx="43">
                  <c:v>-1.923</c:v>
                </c:pt>
                <c:pt idx="44">
                  <c:v>-2.0710000000000002</c:v>
                </c:pt>
                <c:pt idx="45">
                  <c:v>-1.1625000000000001</c:v>
                </c:pt>
                <c:pt idx="46">
                  <c:v>-0.94189999999999996</c:v>
                </c:pt>
                <c:pt idx="47">
                  <c:v>-2.4148000000000001</c:v>
                </c:pt>
                <c:pt idx="48">
                  <c:v>-1.4367000000000001</c:v>
                </c:pt>
                <c:pt idx="49">
                  <c:v>-0.54569999999999996</c:v>
                </c:pt>
                <c:pt idx="50">
                  <c:v>-2.5956999999999999</c:v>
                </c:pt>
                <c:pt idx="51">
                  <c:v>-0.71609999999999996</c:v>
                </c:pt>
                <c:pt idx="52">
                  <c:v>-2.7054999999999998</c:v>
                </c:pt>
                <c:pt idx="53">
                  <c:v>-2.3369</c:v>
                </c:pt>
                <c:pt idx="54">
                  <c:v>-2.8205</c:v>
                </c:pt>
                <c:pt idx="55">
                  <c:v>-2.9748000000000001</c:v>
                </c:pt>
                <c:pt idx="56">
                  <c:v>-1.6195999999999999</c:v>
                </c:pt>
                <c:pt idx="57">
                  <c:v>-3.0264000000000002</c:v>
                </c:pt>
                <c:pt idx="58">
                  <c:v>-2.1301000000000001</c:v>
                </c:pt>
                <c:pt idx="59">
                  <c:v>-1.5592999999999999</c:v>
                </c:pt>
                <c:pt idx="60">
                  <c:v>-0.34200000000000003</c:v>
                </c:pt>
                <c:pt idx="61">
                  <c:v>-0.22839999999999999</c:v>
                </c:pt>
                <c:pt idx="62">
                  <c:v>-0.72419999999999995</c:v>
                </c:pt>
                <c:pt idx="63">
                  <c:v>-0.73370000000000002</c:v>
                </c:pt>
                <c:pt idx="64">
                  <c:v>-1.2850999999999999</c:v>
                </c:pt>
                <c:pt idx="65">
                  <c:v>-0.2001</c:v>
                </c:pt>
                <c:pt idx="66">
                  <c:v>-0.71609999999999996</c:v>
                </c:pt>
                <c:pt idx="67">
                  <c:v>-2.0710000000000002</c:v>
                </c:pt>
                <c:pt idx="68">
                  <c:v>-0.73670000000000002</c:v>
                </c:pt>
                <c:pt idx="69">
                  <c:v>-1.5592999999999999</c:v>
                </c:pt>
                <c:pt idx="70">
                  <c:v>-8.8599999999999998E-2</c:v>
                </c:pt>
                <c:pt idx="71">
                  <c:v>-2.1301000000000001</c:v>
                </c:pt>
                <c:pt idx="72">
                  <c:v>-1.923</c:v>
                </c:pt>
                <c:pt idx="73">
                  <c:v>-2.5956999999999999</c:v>
                </c:pt>
                <c:pt idx="74">
                  <c:v>-2.4148000000000001</c:v>
                </c:pt>
                <c:pt idx="75">
                  <c:v>-1.0599000000000001</c:v>
                </c:pt>
                <c:pt idx="76">
                  <c:v>-2.8205</c:v>
                </c:pt>
                <c:pt idx="81">
                  <c:v>-2.9748000000000001</c:v>
                </c:pt>
                <c:pt idx="82">
                  <c:v>-2.7054999999999998</c:v>
                </c:pt>
                <c:pt idx="83">
                  <c:v>-3.0264000000000002</c:v>
                </c:pt>
                <c:pt idx="84">
                  <c:v>-1.1625000000000001</c:v>
                </c:pt>
                <c:pt idx="85">
                  <c:v>-0.94189999999999996</c:v>
                </c:pt>
                <c:pt idx="86">
                  <c:v>-1.4367000000000001</c:v>
                </c:pt>
                <c:pt idx="87">
                  <c:v>-2.3369</c:v>
                </c:pt>
                <c:pt idx="88">
                  <c:v>-3.1705000000000001</c:v>
                </c:pt>
                <c:pt idx="89">
                  <c:v>-0.54569999999999996</c:v>
                </c:pt>
              </c:numCache>
            </c:numRef>
          </c:xVal>
          <c:yVal>
            <c:numRef>
              <c:f>'eigenvalues-drdv'!$BU$2:$BU$91</c:f>
              <c:numCache>
                <c:formatCode>General</c:formatCode>
                <c:ptCount val="90"/>
                <c:pt idx="0">
                  <c:v>1.3193999999999999</c:v>
                </c:pt>
                <c:pt idx="1">
                  <c:v>0.55989999999999995</c:v>
                </c:pt>
                <c:pt idx="2">
                  <c:v>0.8921</c:v>
                </c:pt>
                <c:pt idx="12">
                  <c:v>2.0047000000000001</c:v>
                </c:pt>
                <c:pt idx="13">
                  <c:v>1.885</c:v>
                </c:pt>
                <c:pt idx="14">
                  <c:v>0.36680000000000001</c:v>
                </c:pt>
                <c:pt idx="15">
                  <c:v>2.3900999999999999</c:v>
                </c:pt>
                <c:pt idx="16">
                  <c:v>-0.15989999999999999</c:v>
                </c:pt>
                <c:pt idx="17">
                  <c:v>-2.5000000000000001E-3</c:v>
                </c:pt>
                <c:pt idx="18">
                  <c:v>-0.46899999999999997</c:v>
                </c:pt>
                <c:pt idx="19">
                  <c:v>1.9999</c:v>
                </c:pt>
                <c:pt idx="20">
                  <c:v>-3.2800000000000003E-2</c:v>
                </c:pt>
                <c:pt idx="21">
                  <c:v>1.3413999999999999</c:v>
                </c:pt>
                <c:pt idx="22">
                  <c:v>-0.56699999999999995</c:v>
                </c:pt>
                <c:pt idx="23">
                  <c:v>0.52710000000000001</c:v>
                </c:pt>
                <c:pt idx="24">
                  <c:v>-1.3301000000000001</c:v>
                </c:pt>
                <c:pt idx="25">
                  <c:v>1.7661</c:v>
                </c:pt>
                <c:pt idx="26">
                  <c:v>-0.56710000000000005</c:v>
                </c:pt>
                <c:pt idx="27">
                  <c:v>2.6663999999999999</c:v>
                </c:pt>
                <c:pt idx="28">
                  <c:v>-1.7165999999999999</c:v>
                </c:pt>
                <c:pt idx="29">
                  <c:v>1.5568</c:v>
                </c:pt>
                <c:pt idx="30">
                  <c:v>2.0047000000000001</c:v>
                </c:pt>
                <c:pt idx="31">
                  <c:v>2.3900999999999999</c:v>
                </c:pt>
                <c:pt idx="32">
                  <c:v>1.3193999999999999</c:v>
                </c:pt>
                <c:pt idx="33">
                  <c:v>1.885</c:v>
                </c:pt>
                <c:pt idx="34">
                  <c:v>1.9999</c:v>
                </c:pt>
                <c:pt idx="35">
                  <c:v>0.8921</c:v>
                </c:pt>
                <c:pt idx="36">
                  <c:v>0.55989999999999995</c:v>
                </c:pt>
                <c:pt idx="37">
                  <c:v>3.7223999999999999</c:v>
                </c:pt>
                <c:pt idx="38">
                  <c:v>0.36680000000000001</c:v>
                </c:pt>
                <c:pt idx="43">
                  <c:v>1.3413999999999999</c:v>
                </c:pt>
                <c:pt idx="44">
                  <c:v>2.6663999999999999</c:v>
                </c:pt>
                <c:pt idx="45">
                  <c:v>-2.5000000000000001E-3</c:v>
                </c:pt>
                <c:pt idx="46">
                  <c:v>-0.15989999999999999</c:v>
                </c:pt>
                <c:pt idx="47">
                  <c:v>1.7661</c:v>
                </c:pt>
                <c:pt idx="48">
                  <c:v>-3.2800000000000003E-2</c:v>
                </c:pt>
                <c:pt idx="49">
                  <c:v>-0.46899999999999997</c:v>
                </c:pt>
                <c:pt idx="50">
                  <c:v>2.3940000000000001</c:v>
                </c:pt>
                <c:pt idx="51">
                  <c:v>4.5620000000000003</c:v>
                </c:pt>
                <c:pt idx="52">
                  <c:v>1.5568</c:v>
                </c:pt>
                <c:pt idx="53">
                  <c:v>0.52710000000000001</c:v>
                </c:pt>
                <c:pt idx="54">
                  <c:v>2.4449000000000001</c:v>
                </c:pt>
                <c:pt idx="55">
                  <c:v>2.3938999999999999</c:v>
                </c:pt>
                <c:pt idx="56">
                  <c:v>-0.56699999999999995</c:v>
                </c:pt>
                <c:pt idx="57">
                  <c:v>2.395</c:v>
                </c:pt>
                <c:pt idx="58">
                  <c:v>4.2050999999999998</c:v>
                </c:pt>
                <c:pt idx="59">
                  <c:v>4.7241999999999997</c:v>
                </c:pt>
                <c:pt idx="60">
                  <c:v>2.3900999999999999</c:v>
                </c:pt>
                <c:pt idx="61">
                  <c:v>2.0047000000000001</c:v>
                </c:pt>
                <c:pt idx="62">
                  <c:v>3.7223999999999999</c:v>
                </c:pt>
                <c:pt idx="63">
                  <c:v>1.885</c:v>
                </c:pt>
                <c:pt idx="64">
                  <c:v>1.9999</c:v>
                </c:pt>
                <c:pt idx="65">
                  <c:v>1.3193999999999999</c:v>
                </c:pt>
                <c:pt idx="66">
                  <c:v>4.5620000000000003</c:v>
                </c:pt>
                <c:pt idx="67">
                  <c:v>2.6663999999999999</c:v>
                </c:pt>
                <c:pt idx="68">
                  <c:v>0.8921</c:v>
                </c:pt>
                <c:pt idx="69">
                  <c:v>4.7241999999999997</c:v>
                </c:pt>
                <c:pt idx="70">
                  <c:v>0.55989999999999995</c:v>
                </c:pt>
                <c:pt idx="71">
                  <c:v>4.2050999999999998</c:v>
                </c:pt>
                <c:pt idx="72">
                  <c:v>1.3413999999999999</c:v>
                </c:pt>
                <c:pt idx="73">
                  <c:v>2.3940000000000001</c:v>
                </c:pt>
                <c:pt idx="74">
                  <c:v>1.7661</c:v>
                </c:pt>
                <c:pt idx="75">
                  <c:v>0.36680000000000001</c:v>
                </c:pt>
                <c:pt idx="76">
                  <c:v>2.4449000000000001</c:v>
                </c:pt>
                <c:pt idx="81">
                  <c:v>2.3938999999999999</c:v>
                </c:pt>
                <c:pt idx="82">
                  <c:v>1.5568</c:v>
                </c:pt>
                <c:pt idx="83">
                  <c:v>2.395</c:v>
                </c:pt>
                <c:pt idx="84">
                  <c:v>-2.5000000000000001E-3</c:v>
                </c:pt>
                <c:pt idx="85">
                  <c:v>-0.15989999999999999</c:v>
                </c:pt>
                <c:pt idx="86">
                  <c:v>-3.2800000000000003E-2</c:v>
                </c:pt>
                <c:pt idx="87">
                  <c:v>0.52710000000000001</c:v>
                </c:pt>
                <c:pt idx="88">
                  <c:v>1.6629</c:v>
                </c:pt>
                <c:pt idx="89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53-6142-B45A-FC4C4BB86FFD}"/>
            </c:ext>
          </c:extLst>
        </c:ser>
        <c:ser>
          <c:idx val="2"/>
          <c:order val="22"/>
          <c:tx>
            <c:strRef>
              <c:f>'eigenvalues-drdv'!$DH$1</c:f>
              <c:strCache>
                <c:ptCount val="1"/>
                <c:pt idx="0">
                  <c:v>ND=0.1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00B0F0"/>
                </a:solidFill>
              </a:ln>
              <a:effectLst/>
            </c:spPr>
          </c:marker>
          <c:xVal>
            <c:numRef>
              <c:f>'eigenvalues-drdv'!$DH$2:$DH$91</c:f>
              <c:numCache>
                <c:formatCode>General</c:formatCode>
                <c:ptCount val="90"/>
                <c:pt idx="0">
                  <c:v>-0.17319999999999999</c:v>
                </c:pt>
                <c:pt idx="1">
                  <c:v>-0.1135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-0.438</c:v>
                </c:pt>
                <c:pt idx="10">
                  <c:v>-1.1751</c:v>
                </c:pt>
                <c:pt idx="11">
                  <c:v>-0.70589999999999997</c:v>
                </c:pt>
                <c:pt idx="12">
                  <c:v>-0.98219999999999996</c:v>
                </c:pt>
                <c:pt idx="13">
                  <c:v>-1.3065</c:v>
                </c:pt>
                <c:pt idx="14">
                  <c:v>-0.25559999999999999</c:v>
                </c:pt>
                <c:pt idx="15">
                  <c:v>-1.1449</c:v>
                </c:pt>
                <c:pt idx="16">
                  <c:v>-1.3676999999999999</c:v>
                </c:pt>
                <c:pt idx="17">
                  <c:v>-0.15920000000000001</c:v>
                </c:pt>
                <c:pt idx="18">
                  <c:v>-1.6156999999999999</c:v>
                </c:pt>
                <c:pt idx="19">
                  <c:v>-1.5287999999999999</c:v>
                </c:pt>
                <c:pt idx="20">
                  <c:v>-1.9228000000000001</c:v>
                </c:pt>
                <c:pt idx="21">
                  <c:v>-0.46450000000000002</c:v>
                </c:pt>
                <c:pt idx="22">
                  <c:v>-2.0895999999999999</c:v>
                </c:pt>
                <c:pt idx="23">
                  <c:v>-1.0076000000000001</c:v>
                </c:pt>
                <c:pt idx="24">
                  <c:v>-2.4704000000000002</c:v>
                </c:pt>
                <c:pt idx="25">
                  <c:v>-0.1166</c:v>
                </c:pt>
                <c:pt idx="26">
                  <c:v>-2.7</c:v>
                </c:pt>
                <c:pt idx="27">
                  <c:v>-2.6757</c:v>
                </c:pt>
                <c:pt idx="28">
                  <c:v>-2.7679999999999998</c:v>
                </c:pt>
                <c:pt idx="29">
                  <c:v>-2.3540999999999999</c:v>
                </c:pt>
                <c:pt idx="30">
                  <c:v>-0.1135</c:v>
                </c:pt>
                <c:pt idx="31">
                  <c:v>-0.25559999999999999</c:v>
                </c:pt>
                <c:pt idx="32">
                  <c:v>-0.70589999999999997</c:v>
                </c:pt>
                <c:pt idx="33">
                  <c:v>-0.17319999999999999</c:v>
                </c:pt>
                <c:pt idx="34">
                  <c:v>-0.46450000000000002</c:v>
                </c:pt>
                <c:pt idx="35">
                  <c:v>-1.3065</c:v>
                </c:pt>
                <c:pt idx="36">
                  <c:v>-1.1751</c:v>
                </c:pt>
                <c:pt idx="37">
                  <c:v>-1.9228000000000001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-0.438</c:v>
                </c:pt>
                <c:pt idx="43">
                  <c:v>-0.98219999999999996</c:v>
                </c:pt>
                <c:pt idx="44">
                  <c:v>-0.69440000000000002</c:v>
                </c:pt>
                <c:pt idx="45">
                  <c:v>-1.1449</c:v>
                </c:pt>
                <c:pt idx="46">
                  <c:v>-2.3540999999999999</c:v>
                </c:pt>
                <c:pt idx="47">
                  <c:v>-1.3676999999999999</c:v>
                </c:pt>
                <c:pt idx="48">
                  <c:v>-1.6156999999999999</c:v>
                </c:pt>
                <c:pt idx="49">
                  <c:v>-2.4146999999999998</c:v>
                </c:pt>
                <c:pt idx="50">
                  <c:v>-2.7</c:v>
                </c:pt>
                <c:pt idx="51">
                  <c:v>-2.4704000000000002</c:v>
                </c:pt>
                <c:pt idx="52">
                  <c:v>-0.15920000000000001</c:v>
                </c:pt>
                <c:pt idx="53">
                  <c:v>-1.5287999999999999</c:v>
                </c:pt>
                <c:pt idx="54">
                  <c:v>-2.0895999999999999</c:v>
                </c:pt>
                <c:pt idx="55">
                  <c:v>-2.8866999999999998</c:v>
                </c:pt>
                <c:pt idx="56">
                  <c:v>-2.5958000000000001</c:v>
                </c:pt>
                <c:pt idx="57">
                  <c:v>-0.8206</c:v>
                </c:pt>
                <c:pt idx="58">
                  <c:v>-2.6511999999999998</c:v>
                </c:pt>
                <c:pt idx="59">
                  <c:v>-2.2170000000000001</c:v>
                </c:pt>
                <c:pt idx="60">
                  <c:v>-0.46450000000000002</c:v>
                </c:pt>
                <c:pt idx="61">
                  <c:v>-0.25559999999999999</c:v>
                </c:pt>
                <c:pt idx="62">
                  <c:v>-0.70589999999999997</c:v>
                </c:pt>
                <c:pt idx="63">
                  <c:v>-0.69440000000000002</c:v>
                </c:pt>
                <c:pt idx="64">
                  <c:v>-0.1135</c:v>
                </c:pt>
                <c:pt idx="65">
                  <c:v>-1.3065</c:v>
                </c:pt>
                <c:pt idx="66">
                  <c:v>-0.17319999999999999</c:v>
                </c:pt>
                <c:pt idx="67">
                  <c:v>-0.8206</c:v>
                </c:pt>
                <c:pt idx="68">
                  <c:v>-1.1751</c:v>
                </c:pt>
                <c:pt idx="69">
                  <c:v>-1.9228000000000001</c:v>
                </c:pt>
                <c:pt idx="70">
                  <c:v>-2.3540999999999999</c:v>
                </c:pt>
                <c:pt idx="71">
                  <c:v>-2.4146999999999998</c:v>
                </c:pt>
                <c:pt idx="72">
                  <c:v>-2.2170000000000001</c:v>
                </c:pt>
                <c:pt idx="73">
                  <c:v>-2.5958000000000001</c:v>
                </c:pt>
                <c:pt idx="74">
                  <c:v>-2.6511999999999998</c:v>
                </c:pt>
                <c:pt idx="75">
                  <c:v>-2.8866999999999998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-2.972</c:v>
                </c:pt>
                <c:pt idx="80">
                  <c:v>-0.438</c:v>
                </c:pt>
                <c:pt idx="81">
                  <c:v>-0.98219999999999996</c:v>
                </c:pt>
                <c:pt idx="82">
                  <c:v>-1.2806999999999999</c:v>
                </c:pt>
                <c:pt idx="83">
                  <c:v>-3.0263</c:v>
                </c:pt>
                <c:pt idx="84">
                  <c:v>-2.7</c:v>
                </c:pt>
                <c:pt idx="85">
                  <c:v>-1.1449</c:v>
                </c:pt>
                <c:pt idx="86">
                  <c:v>-1.6156999999999999</c:v>
                </c:pt>
                <c:pt idx="87">
                  <c:v>-1.3676999999999999</c:v>
                </c:pt>
                <c:pt idx="88">
                  <c:v>-2.4704000000000002</c:v>
                </c:pt>
                <c:pt idx="89">
                  <c:v>-3.2702</c:v>
                </c:pt>
              </c:numCache>
            </c:numRef>
          </c:xVal>
          <c:yVal>
            <c:numRef>
              <c:f>'eigenvalues-drdv'!$DI$2:$DI$91</c:f>
              <c:numCache>
                <c:formatCode>General</c:formatCode>
                <c:ptCount val="90"/>
                <c:pt idx="0">
                  <c:v>0.94820000000000004</c:v>
                </c:pt>
                <c:pt idx="1">
                  <c:v>1.6234999999999999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1.5900000000000001E-2</c:v>
                </c:pt>
                <c:pt idx="10">
                  <c:v>1.1737</c:v>
                </c:pt>
                <c:pt idx="11">
                  <c:v>2.0221</c:v>
                </c:pt>
                <c:pt idx="12">
                  <c:v>0.14560000000000001</c:v>
                </c:pt>
                <c:pt idx="13">
                  <c:v>1.6375</c:v>
                </c:pt>
                <c:pt idx="14">
                  <c:v>2.4923000000000002</c:v>
                </c:pt>
                <c:pt idx="15">
                  <c:v>-2.3199999999999998E-2</c:v>
                </c:pt>
                <c:pt idx="16">
                  <c:v>-9.9199999999999997E-2</c:v>
                </c:pt>
                <c:pt idx="17">
                  <c:v>-0.80969999999999998</c:v>
                </c:pt>
                <c:pt idx="18">
                  <c:v>5.6500000000000002E-2</c:v>
                </c:pt>
                <c:pt idx="19">
                  <c:v>-0.40339999999999998</c:v>
                </c:pt>
                <c:pt idx="20">
                  <c:v>1.9652000000000001</c:v>
                </c:pt>
                <c:pt idx="21">
                  <c:v>3.226</c:v>
                </c:pt>
                <c:pt idx="22">
                  <c:v>5.7200000000000001E-2</c:v>
                </c:pt>
                <c:pt idx="23">
                  <c:v>-1.204</c:v>
                </c:pt>
                <c:pt idx="24">
                  <c:v>0.67749999999999999</c:v>
                </c:pt>
                <c:pt idx="25">
                  <c:v>-1.5135000000000001</c:v>
                </c:pt>
                <c:pt idx="26">
                  <c:v>1.4504999999999999</c:v>
                </c:pt>
                <c:pt idx="27">
                  <c:v>7.9399999999999998E-2</c:v>
                </c:pt>
                <c:pt idx="28">
                  <c:v>5.6399999999999999E-2</c:v>
                </c:pt>
                <c:pt idx="29">
                  <c:v>2.7522000000000002</c:v>
                </c:pt>
                <c:pt idx="30">
                  <c:v>1.6234999999999999</c:v>
                </c:pt>
                <c:pt idx="31">
                  <c:v>2.4923000000000002</c:v>
                </c:pt>
                <c:pt idx="32">
                  <c:v>2.0221</c:v>
                </c:pt>
                <c:pt idx="33">
                  <c:v>0.94820000000000004</c:v>
                </c:pt>
                <c:pt idx="34">
                  <c:v>3.226</c:v>
                </c:pt>
                <c:pt idx="35">
                  <c:v>1.6375</c:v>
                </c:pt>
                <c:pt idx="36">
                  <c:v>1.1737</c:v>
                </c:pt>
                <c:pt idx="37">
                  <c:v>1.9652000000000001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1.5900000000000001E-2</c:v>
                </c:pt>
                <c:pt idx="43">
                  <c:v>0.14560000000000001</c:v>
                </c:pt>
                <c:pt idx="44">
                  <c:v>4.1771000000000003</c:v>
                </c:pt>
                <c:pt idx="45">
                  <c:v>-2.3199999999999998E-2</c:v>
                </c:pt>
                <c:pt idx="46">
                  <c:v>2.7522000000000002</c:v>
                </c:pt>
                <c:pt idx="47">
                  <c:v>-9.9199999999999997E-2</c:v>
                </c:pt>
                <c:pt idx="48">
                  <c:v>5.6500000000000002E-2</c:v>
                </c:pt>
                <c:pt idx="49">
                  <c:v>2.8647</c:v>
                </c:pt>
                <c:pt idx="50">
                  <c:v>1.4504999999999999</c:v>
                </c:pt>
                <c:pt idx="51">
                  <c:v>0.67749999999999999</c:v>
                </c:pt>
                <c:pt idx="52">
                  <c:v>-0.80969999999999998</c:v>
                </c:pt>
                <c:pt idx="53">
                  <c:v>-0.40339999999999998</c:v>
                </c:pt>
                <c:pt idx="54">
                  <c:v>5.7200000000000001E-2</c:v>
                </c:pt>
                <c:pt idx="55">
                  <c:v>2.6227999999999998</c:v>
                </c:pt>
                <c:pt idx="56">
                  <c:v>3.4931999999999999</c:v>
                </c:pt>
                <c:pt idx="57">
                  <c:v>4.9135999999999997</c:v>
                </c:pt>
                <c:pt idx="58">
                  <c:v>3.6454</c:v>
                </c:pt>
                <c:pt idx="59">
                  <c:v>4.2584999999999997</c:v>
                </c:pt>
                <c:pt idx="60">
                  <c:v>3.226</c:v>
                </c:pt>
                <c:pt idx="61">
                  <c:v>2.4923000000000002</c:v>
                </c:pt>
                <c:pt idx="62">
                  <c:v>2.0221</c:v>
                </c:pt>
                <c:pt idx="63">
                  <c:v>4.1771000000000003</c:v>
                </c:pt>
                <c:pt idx="64">
                  <c:v>1.6234999999999999</c:v>
                </c:pt>
                <c:pt idx="65">
                  <c:v>1.6375</c:v>
                </c:pt>
                <c:pt idx="66">
                  <c:v>0.94820000000000004</c:v>
                </c:pt>
                <c:pt idx="67">
                  <c:v>4.9135999999999997</c:v>
                </c:pt>
                <c:pt idx="68">
                  <c:v>1.1737</c:v>
                </c:pt>
                <c:pt idx="69">
                  <c:v>1.9652000000000001</c:v>
                </c:pt>
                <c:pt idx="70">
                  <c:v>2.7522000000000002</c:v>
                </c:pt>
                <c:pt idx="71">
                  <c:v>2.8647</c:v>
                </c:pt>
                <c:pt idx="72">
                  <c:v>4.2584999999999997</c:v>
                </c:pt>
                <c:pt idx="73">
                  <c:v>3.4931999999999999</c:v>
                </c:pt>
                <c:pt idx="74">
                  <c:v>3.6454</c:v>
                </c:pt>
                <c:pt idx="75">
                  <c:v>2.6227999999999998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3.4931999999999999</c:v>
                </c:pt>
                <c:pt idx="80">
                  <c:v>1.5900000000000001E-2</c:v>
                </c:pt>
                <c:pt idx="81">
                  <c:v>0.14560000000000001</c:v>
                </c:pt>
                <c:pt idx="82">
                  <c:v>5.7694000000000001</c:v>
                </c:pt>
                <c:pt idx="83">
                  <c:v>3.4939</c:v>
                </c:pt>
                <c:pt idx="84">
                  <c:v>1.4504999999999999</c:v>
                </c:pt>
                <c:pt idx="85">
                  <c:v>-2.3199999999999998E-2</c:v>
                </c:pt>
                <c:pt idx="86">
                  <c:v>5.6500000000000002E-2</c:v>
                </c:pt>
                <c:pt idx="87">
                  <c:v>-9.9199999999999997E-2</c:v>
                </c:pt>
                <c:pt idx="88">
                  <c:v>0.67749999999999999</c:v>
                </c:pt>
                <c:pt idx="89">
                  <c:v>1.5359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2C4F-80C7-339F3ED40E0D}"/>
            </c:ext>
          </c:extLst>
        </c:ser>
        <c:ser>
          <c:idx val="23"/>
          <c:order val="23"/>
          <c:tx>
            <c:strRef>
              <c:f>'eigenvalues-drdv'!$DJ$1</c:f>
              <c:strCache>
                <c:ptCount val="1"/>
                <c:pt idx="0">
                  <c:v>ND=0.2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FFC000"/>
                </a:solidFill>
              </a:ln>
              <a:effectLst/>
            </c:spPr>
          </c:marker>
          <c:xVal>
            <c:numRef>
              <c:f>'eigenvalues-drdv'!$DJ$2:$DJ$31</c:f>
              <c:numCache>
                <c:formatCode>General</c:formatCode>
                <c:ptCount val="30"/>
                <c:pt idx="0">
                  <c:v>-0.1774</c:v>
                </c:pt>
                <c:pt idx="1">
                  <c:v>-0.1163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-0.45390000000000003</c:v>
                </c:pt>
                <c:pt idx="14">
                  <c:v>-1.1369</c:v>
                </c:pt>
                <c:pt idx="15">
                  <c:v>-0.92549999999999999</c:v>
                </c:pt>
                <c:pt idx="16">
                  <c:v>-0.72389999999999999</c:v>
                </c:pt>
                <c:pt idx="17">
                  <c:v>-1.1293</c:v>
                </c:pt>
                <c:pt idx="18">
                  <c:v>-1.1488</c:v>
                </c:pt>
                <c:pt idx="19">
                  <c:v>-0.25950000000000001</c:v>
                </c:pt>
                <c:pt idx="20">
                  <c:v>-0.1492</c:v>
                </c:pt>
                <c:pt idx="21">
                  <c:v>-1.44</c:v>
                </c:pt>
                <c:pt idx="22">
                  <c:v>-1.6158999999999999</c:v>
                </c:pt>
                <c:pt idx="23">
                  <c:v>-1.3185</c:v>
                </c:pt>
                <c:pt idx="24">
                  <c:v>-1.9228000000000001</c:v>
                </c:pt>
                <c:pt idx="25">
                  <c:v>-2.0897000000000001</c:v>
                </c:pt>
                <c:pt idx="26">
                  <c:v>-0.94850000000000001</c:v>
                </c:pt>
                <c:pt idx="27">
                  <c:v>-0.46050000000000002</c:v>
                </c:pt>
                <c:pt idx="28">
                  <c:v>-0.12239999999999999</c:v>
                </c:pt>
                <c:pt idx="29">
                  <c:v>-2.4948999999999999</c:v>
                </c:pt>
              </c:numCache>
            </c:numRef>
          </c:xVal>
          <c:yVal>
            <c:numRef>
              <c:f>'eigenvalues-drdv'!$DK$2:$DK$31</c:f>
              <c:numCache>
                <c:formatCode>General</c:formatCode>
                <c:ptCount val="30"/>
                <c:pt idx="0">
                  <c:v>1.0268999999999999</c:v>
                </c:pt>
                <c:pt idx="1">
                  <c:v>1.6917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3.4200000000000001E-2</c:v>
                </c:pt>
                <c:pt idx="14">
                  <c:v>1.1279999999999999</c:v>
                </c:pt>
                <c:pt idx="15">
                  <c:v>0.1991</c:v>
                </c:pt>
                <c:pt idx="16">
                  <c:v>2.0310999999999999</c:v>
                </c:pt>
                <c:pt idx="17">
                  <c:v>1.7419</c:v>
                </c:pt>
                <c:pt idx="18">
                  <c:v>-1.2800000000000001E-2</c:v>
                </c:pt>
                <c:pt idx="19">
                  <c:v>2.5545</c:v>
                </c:pt>
                <c:pt idx="20">
                  <c:v>-0.75160000000000005</c:v>
                </c:pt>
                <c:pt idx="21">
                  <c:v>-5.74E-2</c:v>
                </c:pt>
                <c:pt idx="22">
                  <c:v>0.1133</c:v>
                </c:pt>
                <c:pt idx="23">
                  <c:v>-0.44290000000000002</c:v>
                </c:pt>
                <c:pt idx="24">
                  <c:v>2.0219</c:v>
                </c:pt>
                <c:pt idx="25">
                  <c:v>0.11360000000000001</c:v>
                </c:pt>
                <c:pt idx="26">
                  <c:v>-1.1604000000000001</c:v>
                </c:pt>
                <c:pt idx="27">
                  <c:v>3.3254000000000001</c:v>
                </c:pt>
                <c:pt idx="28">
                  <c:v>-1.4701</c:v>
                </c:pt>
                <c:pt idx="29">
                  <c:v>0.67420000000000002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A-2C4F-80C7-339F3ED40E0D}"/>
            </c:ext>
          </c:extLst>
        </c:ser>
        <c:ser>
          <c:idx val="24"/>
          <c:order val="24"/>
          <c:tx>
            <c:strRef>
              <c:f>'eigenvalues-drdv'!$DL$1</c:f>
              <c:strCache>
                <c:ptCount val="1"/>
                <c:pt idx="0">
                  <c:v>ND=0.3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'eigenvalues-drdv'!$DL$2:$DL$31</c:f>
              <c:numCache>
                <c:formatCode>General</c:formatCode>
                <c:ptCount val="30"/>
                <c:pt idx="0">
                  <c:v>-0.1802</c:v>
                </c:pt>
                <c:pt idx="1">
                  <c:v>-0.1211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-0.47949999999999998</c:v>
                </c:pt>
                <c:pt idx="18">
                  <c:v>-1.0914999999999999</c:v>
                </c:pt>
                <c:pt idx="19">
                  <c:v>-0.88400000000000001</c:v>
                </c:pt>
                <c:pt idx="20">
                  <c:v>-0.74709999999999999</c:v>
                </c:pt>
                <c:pt idx="21">
                  <c:v>-1.0289999999999999</c:v>
                </c:pt>
                <c:pt idx="22">
                  <c:v>-1.1500999999999999</c:v>
                </c:pt>
                <c:pt idx="23">
                  <c:v>-0.26269999999999999</c:v>
                </c:pt>
                <c:pt idx="24">
                  <c:v>-0.1376</c:v>
                </c:pt>
                <c:pt idx="25">
                  <c:v>-1.4515</c:v>
                </c:pt>
                <c:pt idx="26">
                  <c:v>-1.6161000000000001</c:v>
                </c:pt>
                <c:pt idx="27">
                  <c:v>-1.2418</c:v>
                </c:pt>
                <c:pt idx="28">
                  <c:v>-1.9228000000000001</c:v>
                </c:pt>
                <c:pt idx="29">
                  <c:v>-2.0897999999999999</c:v>
                </c:pt>
              </c:numCache>
            </c:numRef>
          </c:xVal>
          <c:yVal>
            <c:numRef>
              <c:f>'eigenvalues-drdv'!$DM$2:$DM$31</c:f>
              <c:numCache>
                <c:formatCode>General</c:formatCode>
                <c:ptCount val="30"/>
                <c:pt idx="0">
                  <c:v>1.1104000000000001</c:v>
                </c:pt>
                <c:pt idx="1">
                  <c:v>1.7697000000000001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5.7700000000000001E-2</c:v>
                </c:pt>
                <c:pt idx="18">
                  <c:v>1.1308</c:v>
                </c:pt>
                <c:pt idx="19">
                  <c:v>0.23580000000000001</c:v>
                </c:pt>
                <c:pt idx="20">
                  <c:v>2.0415999999999999</c:v>
                </c:pt>
                <c:pt idx="21">
                  <c:v>1.8047</c:v>
                </c:pt>
                <c:pt idx="22">
                  <c:v>-9.4000000000000004E-3</c:v>
                </c:pt>
                <c:pt idx="23">
                  <c:v>2.6215000000000002</c:v>
                </c:pt>
                <c:pt idx="24">
                  <c:v>-0.70199999999999996</c:v>
                </c:pt>
                <c:pt idx="25">
                  <c:v>-2.64E-2</c:v>
                </c:pt>
                <c:pt idx="26">
                  <c:v>0.17</c:v>
                </c:pt>
                <c:pt idx="27">
                  <c:v>-0.45939999999999998</c:v>
                </c:pt>
                <c:pt idx="28">
                  <c:v>2.0785999999999998</c:v>
                </c:pt>
                <c:pt idx="29">
                  <c:v>0.17030000000000001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A-2C4F-80C7-339F3ED40E0D}"/>
            </c:ext>
          </c:extLst>
        </c:ser>
        <c:ser>
          <c:idx val="25"/>
          <c:order val="25"/>
          <c:tx>
            <c:strRef>
              <c:f>'eigenvalues-drdv'!$DN$1</c:f>
              <c:strCache>
                <c:ptCount val="1"/>
                <c:pt idx="0">
                  <c:v>ND=0.4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'eigenvalues-drdv'!$DN$2:$DN$31</c:f>
              <c:numCache>
                <c:formatCode>General</c:formatCode>
                <c:ptCount val="30"/>
                <c:pt idx="0">
                  <c:v>-0.1822</c:v>
                </c:pt>
                <c:pt idx="1">
                  <c:v>-0.12620000000000001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-0.51359999999999995</c:v>
                </c:pt>
                <c:pt idx="10">
                  <c:v>-1.0494000000000001</c:v>
                </c:pt>
                <c:pt idx="11">
                  <c:v>-0.8498</c:v>
                </c:pt>
                <c:pt idx="12">
                  <c:v>-0.95320000000000005</c:v>
                </c:pt>
                <c:pt idx="13">
                  <c:v>-0.77680000000000005</c:v>
                </c:pt>
                <c:pt idx="14">
                  <c:v>-1.1512</c:v>
                </c:pt>
                <c:pt idx="15">
                  <c:v>-0.12540000000000001</c:v>
                </c:pt>
                <c:pt idx="16">
                  <c:v>-0.26469999999999999</c:v>
                </c:pt>
                <c:pt idx="17">
                  <c:v>-1.4542999999999999</c:v>
                </c:pt>
                <c:pt idx="18">
                  <c:v>-1.6164000000000001</c:v>
                </c:pt>
                <c:pt idx="19">
                  <c:v>-1.1976</c:v>
                </c:pt>
                <c:pt idx="20">
                  <c:v>-2.0901000000000001</c:v>
                </c:pt>
                <c:pt idx="21">
                  <c:v>-1.9228000000000001</c:v>
                </c:pt>
                <c:pt idx="22">
                  <c:v>-0.85880000000000001</c:v>
                </c:pt>
                <c:pt idx="23">
                  <c:v>-0.13980000000000001</c:v>
                </c:pt>
                <c:pt idx="24">
                  <c:v>-0.44519999999999998</c:v>
                </c:pt>
                <c:pt idx="25">
                  <c:v>-2.5600999999999998</c:v>
                </c:pt>
                <c:pt idx="26">
                  <c:v>-2.6919</c:v>
                </c:pt>
                <c:pt idx="27">
                  <c:v>-2.6494</c:v>
                </c:pt>
                <c:pt idx="28">
                  <c:v>-2.7686000000000002</c:v>
                </c:pt>
                <c:pt idx="29">
                  <c:v>-2.3740999999999999</c:v>
                </c:pt>
              </c:numCache>
            </c:numRef>
          </c:xVal>
          <c:yVal>
            <c:numRef>
              <c:f>'eigenvalues-drdv'!$DO$2:$DO$31</c:f>
              <c:numCache>
                <c:formatCode>General</c:formatCode>
                <c:ptCount val="30"/>
                <c:pt idx="0">
                  <c:v>1.1971000000000001</c:v>
                </c:pt>
                <c:pt idx="1">
                  <c:v>1.8573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8.9200000000000002E-2</c:v>
                </c:pt>
                <c:pt idx="10">
                  <c:v>1.1489</c:v>
                </c:pt>
                <c:pt idx="11">
                  <c:v>0.25929999999999997</c:v>
                </c:pt>
                <c:pt idx="12">
                  <c:v>1.8505</c:v>
                </c:pt>
                <c:pt idx="13">
                  <c:v>2.0556999999999999</c:v>
                </c:pt>
                <c:pt idx="14">
                  <c:v>-7.7999999999999996E-3</c:v>
                </c:pt>
                <c:pt idx="15">
                  <c:v>-0.66110000000000002</c:v>
                </c:pt>
                <c:pt idx="16">
                  <c:v>2.6928000000000001</c:v>
                </c:pt>
                <c:pt idx="17">
                  <c:v>-8.0000000000000002E-3</c:v>
                </c:pt>
                <c:pt idx="18">
                  <c:v>0.2268</c:v>
                </c:pt>
                <c:pt idx="19">
                  <c:v>-0.4597</c:v>
                </c:pt>
                <c:pt idx="20">
                  <c:v>0.22689999999999999</c:v>
                </c:pt>
                <c:pt idx="21">
                  <c:v>2.1353</c:v>
                </c:pt>
                <c:pt idx="22">
                  <c:v>-1.0741000000000001</c:v>
                </c:pt>
                <c:pt idx="23">
                  <c:v>-1.4034</c:v>
                </c:pt>
                <c:pt idx="24">
                  <c:v>3.5230999999999999</c:v>
                </c:pt>
                <c:pt idx="25">
                  <c:v>0.65649999999999997</c:v>
                </c:pt>
                <c:pt idx="26">
                  <c:v>1.4215</c:v>
                </c:pt>
                <c:pt idx="27">
                  <c:v>0.33300000000000002</c:v>
                </c:pt>
                <c:pt idx="28">
                  <c:v>0.2266</c:v>
                </c:pt>
                <c:pt idx="29">
                  <c:v>-0.65080000000000005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A-2C4F-80C7-339F3ED40E0D}"/>
            </c:ext>
          </c:extLst>
        </c:ser>
        <c:ser>
          <c:idx val="26"/>
          <c:order val="26"/>
          <c:tx>
            <c:strRef>
              <c:f>'eigenvalues-drdv'!$DP$1</c:f>
              <c:strCache>
                <c:ptCount val="1"/>
                <c:pt idx="0">
                  <c:v>ND=0.5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92D050"/>
                </a:solidFill>
              </a:ln>
              <a:effectLst/>
            </c:spPr>
          </c:marker>
          <c:xVal>
            <c:numRef>
              <c:f>'eigenvalues-drdv'!$DP$2:$DP$31</c:f>
              <c:numCache>
                <c:formatCode>General</c:formatCode>
                <c:ptCount val="30"/>
                <c:pt idx="0">
                  <c:v>-0.18479999999999999</c:v>
                </c:pt>
                <c:pt idx="1">
                  <c:v>-0.1303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-1.0119</c:v>
                </c:pt>
                <c:pt idx="10">
                  <c:v>-0.55559999999999998</c:v>
                </c:pt>
                <c:pt idx="11">
                  <c:v>-0.81840000000000002</c:v>
                </c:pt>
                <c:pt idx="12">
                  <c:v>-0.88600000000000001</c:v>
                </c:pt>
                <c:pt idx="13">
                  <c:v>-0.81479999999999997</c:v>
                </c:pt>
                <c:pt idx="14">
                  <c:v>-1.1525000000000001</c:v>
                </c:pt>
                <c:pt idx="15">
                  <c:v>-0.1135</c:v>
                </c:pt>
                <c:pt idx="16">
                  <c:v>-1.4544999999999999</c:v>
                </c:pt>
                <c:pt idx="17">
                  <c:v>-1.6168</c:v>
                </c:pt>
                <c:pt idx="18">
                  <c:v>-0.26529999999999998</c:v>
                </c:pt>
                <c:pt idx="19">
                  <c:v>-1.1662999999999999</c:v>
                </c:pt>
                <c:pt idx="20">
                  <c:v>-0.8236</c:v>
                </c:pt>
                <c:pt idx="21">
                  <c:v>-2.0903999999999998</c:v>
                </c:pt>
                <c:pt idx="22">
                  <c:v>-1.9229000000000001</c:v>
                </c:pt>
                <c:pt idx="23">
                  <c:v>-0.15010000000000001</c:v>
                </c:pt>
                <c:pt idx="24">
                  <c:v>-2.6215999999999999</c:v>
                </c:pt>
                <c:pt idx="25">
                  <c:v>-0.43469999999999998</c:v>
                </c:pt>
                <c:pt idx="26">
                  <c:v>-2.6078000000000001</c:v>
                </c:pt>
                <c:pt idx="27">
                  <c:v>-2.6896</c:v>
                </c:pt>
                <c:pt idx="28">
                  <c:v>-2.7688999999999999</c:v>
                </c:pt>
                <c:pt idx="29">
                  <c:v>-2.3597999999999999</c:v>
                </c:pt>
              </c:numCache>
            </c:numRef>
          </c:xVal>
          <c:yVal>
            <c:numRef>
              <c:f>'eigenvalues-drdv'!$DQ$2:$DQ$31</c:f>
              <c:numCache>
                <c:formatCode>General</c:formatCode>
                <c:ptCount val="30"/>
                <c:pt idx="0">
                  <c:v>1.2848999999999999</c:v>
                </c:pt>
                <c:pt idx="1">
                  <c:v>1.9532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1.1727000000000001</c:v>
                </c:pt>
                <c:pt idx="10">
                  <c:v>0.13289999999999999</c:v>
                </c:pt>
                <c:pt idx="11">
                  <c:v>0.2676</c:v>
                </c:pt>
                <c:pt idx="12">
                  <c:v>1.8859999999999999</c:v>
                </c:pt>
                <c:pt idx="13">
                  <c:v>2.0781000000000001</c:v>
                </c:pt>
                <c:pt idx="14">
                  <c:v>-6.7000000000000002E-3</c:v>
                </c:pt>
                <c:pt idx="15">
                  <c:v>-0.62890000000000001</c:v>
                </c:pt>
                <c:pt idx="16">
                  <c:v>4.7000000000000002E-3</c:v>
                </c:pt>
                <c:pt idx="17">
                  <c:v>0.28349999999999997</c:v>
                </c:pt>
                <c:pt idx="18">
                  <c:v>2.7679999999999998</c:v>
                </c:pt>
                <c:pt idx="19">
                  <c:v>-0.4526</c:v>
                </c:pt>
                <c:pt idx="20">
                  <c:v>-1.0342</c:v>
                </c:pt>
                <c:pt idx="21">
                  <c:v>0.28360000000000002</c:v>
                </c:pt>
                <c:pt idx="22">
                  <c:v>2.1920000000000002</c:v>
                </c:pt>
                <c:pt idx="23">
                  <c:v>-1.3789</c:v>
                </c:pt>
                <c:pt idx="24">
                  <c:v>0.64159999999999995</c:v>
                </c:pt>
                <c:pt idx="25">
                  <c:v>3.6193</c:v>
                </c:pt>
                <c:pt idx="26">
                  <c:v>0.42649999999999999</c:v>
                </c:pt>
                <c:pt idx="27">
                  <c:v>1.4121999999999999</c:v>
                </c:pt>
                <c:pt idx="28">
                  <c:v>0.2833</c:v>
                </c:pt>
                <c:pt idx="29">
                  <c:v>-0.63580000000000003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A-2C4F-80C7-339F3ED40E0D}"/>
            </c:ext>
          </c:extLst>
        </c:ser>
        <c:ser>
          <c:idx val="27"/>
          <c:order val="27"/>
          <c:tx>
            <c:strRef>
              <c:f>'eigenvalues-drdv'!$DR$1</c:f>
              <c:strCache>
                <c:ptCount val="1"/>
                <c:pt idx="0">
                  <c:v>ND=0.6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'eigenvalues-drdv'!$DR$2:$DR$31</c:f>
              <c:numCache>
                <c:formatCode>General</c:formatCode>
                <c:ptCount val="30"/>
                <c:pt idx="0">
                  <c:v>-0.1905</c:v>
                </c:pt>
                <c:pt idx="1">
                  <c:v>-5.9999999999999995E-4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-0.98040000000000005</c:v>
                </c:pt>
                <c:pt idx="9">
                  <c:v>-0.60370000000000001</c:v>
                </c:pt>
                <c:pt idx="10">
                  <c:v>-0.1331</c:v>
                </c:pt>
                <c:pt idx="11">
                  <c:v>-0.78769999999999996</c:v>
                </c:pt>
                <c:pt idx="12">
                  <c:v>-0.82430000000000003</c:v>
                </c:pt>
                <c:pt idx="13">
                  <c:v>-0.85509999999999997</c:v>
                </c:pt>
                <c:pt idx="14">
                  <c:v>-1.1539999999999999</c:v>
                </c:pt>
                <c:pt idx="15">
                  <c:v>-0.1033</c:v>
                </c:pt>
                <c:pt idx="16">
                  <c:v>-1.6172</c:v>
                </c:pt>
                <c:pt idx="17">
                  <c:v>-1.4533</c:v>
                </c:pt>
                <c:pt idx="18">
                  <c:v>-1.141</c:v>
                </c:pt>
                <c:pt idx="19">
                  <c:v>-0.26429999999999998</c:v>
                </c:pt>
                <c:pt idx="20">
                  <c:v>-0.7944</c:v>
                </c:pt>
                <c:pt idx="21">
                  <c:v>-2.0908000000000002</c:v>
                </c:pt>
                <c:pt idx="22">
                  <c:v>-1.9229000000000001</c:v>
                </c:pt>
                <c:pt idx="23">
                  <c:v>-0.16070000000000001</c:v>
                </c:pt>
                <c:pt idx="24">
                  <c:v>-2.5348999999999999</c:v>
                </c:pt>
                <c:pt idx="25">
                  <c:v>-2.6875</c:v>
                </c:pt>
                <c:pt idx="26">
                  <c:v>-2.7136</c:v>
                </c:pt>
                <c:pt idx="27">
                  <c:v>-0.4234</c:v>
                </c:pt>
                <c:pt idx="28">
                  <c:v>-2.7692999999999999</c:v>
                </c:pt>
                <c:pt idx="29">
                  <c:v>-2.3481000000000001</c:v>
                </c:pt>
              </c:numCache>
            </c:numRef>
          </c:xVal>
          <c:yVal>
            <c:numRef>
              <c:f>'eigenvalues-drdv'!$DS$2:$DS$31</c:f>
              <c:numCache>
                <c:formatCode>General</c:formatCode>
                <c:ptCount val="30"/>
                <c:pt idx="0">
                  <c:v>1.3722000000000001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1.1990000000000001</c:v>
                </c:pt>
                <c:pt idx="9">
                  <c:v>0.20169999999999999</c:v>
                </c:pt>
                <c:pt idx="10">
                  <c:v>2.0550000000000002</c:v>
                </c:pt>
                <c:pt idx="11">
                  <c:v>0.24859999999999999</c:v>
                </c:pt>
                <c:pt idx="12">
                  <c:v>1.9063000000000001</c:v>
                </c:pt>
                <c:pt idx="13">
                  <c:v>2.1198999999999999</c:v>
                </c:pt>
                <c:pt idx="14">
                  <c:v>-5.8999999999999999E-3</c:v>
                </c:pt>
                <c:pt idx="15">
                  <c:v>-0.60450000000000004</c:v>
                </c:pt>
                <c:pt idx="16">
                  <c:v>0.3402</c:v>
                </c:pt>
                <c:pt idx="17">
                  <c:v>1.4E-2</c:v>
                </c:pt>
                <c:pt idx="18">
                  <c:v>-0.44119999999999998</c:v>
                </c:pt>
                <c:pt idx="19">
                  <c:v>2.8464999999999998</c:v>
                </c:pt>
                <c:pt idx="20">
                  <c:v>-0.99709999999999999</c:v>
                </c:pt>
                <c:pt idx="21">
                  <c:v>0.34029999999999999</c:v>
                </c:pt>
                <c:pt idx="22">
                  <c:v>2.2486999999999999</c:v>
                </c:pt>
                <c:pt idx="23">
                  <c:v>-1.3595999999999999</c:v>
                </c:pt>
                <c:pt idx="24">
                  <c:v>0.47410000000000002</c:v>
                </c:pt>
                <c:pt idx="25">
                  <c:v>1.4029</c:v>
                </c:pt>
                <c:pt idx="26">
                  <c:v>0.67359999999999998</c:v>
                </c:pt>
                <c:pt idx="27">
                  <c:v>3.7128000000000001</c:v>
                </c:pt>
                <c:pt idx="28">
                  <c:v>0.34</c:v>
                </c:pt>
                <c:pt idx="29">
                  <c:v>-0.61799999999999999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A-2C4F-80C7-339F3ED40E0D}"/>
            </c:ext>
          </c:extLst>
        </c:ser>
        <c:ser>
          <c:idx val="28"/>
          <c:order val="28"/>
          <c:tx>
            <c:strRef>
              <c:f>'eigenvalues-drdv'!$DT$1</c:f>
              <c:strCache>
                <c:ptCount val="1"/>
                <c:pt idx="0">
                  <c:v>ND=0.7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'eigenvalues-drdv'!$DT$2:$DT$31</c:f>
              <c:numCache>
                <c:formatCode>General</c:formatCode>
                <c:ptCount val="30"/>
                <c:pt idx="0">
                  <c:v>-0.2024</c:v>
                </c:pt>
                <c:pt idx="1">
                  <c:v>-0.6099</c:v>
                </c:pt>
                <c:pt idx="2">
                  <c:v>-0.95569999999999999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-0.80289999999999995</c:v>
                </c:pt>
                <c:pt idx="11">
                  <c:v>-0.1356</c:v>
                </c:pt>
                <c:pt idx="12">
                  <c:v>-0.77569999999999995</c:v>
                </c:pt>
                <c:pt idx="13">
                  <c:v>-0.88229999999999997</c:v>
                </c:pt>
                <c:pt idx="14">
                  <c:v>-1.1558999999999999</c:v>
                </c:pt>
                <c:pt idx="15">
                  <c:v>-9.5500000000000002E-2</c:v>
                </c:pt>
                <c:pt idx="16">
                  <c:v>-1.6176999999999999</c:v>
                </c:pt>
                <c:pt idx="17">
                  <c:v>-1.4510000000000001</c:v>
                </c:pt>
                <c:pt idx="18">
                  <c:v>-1.1187</c:v>
                </c:pt>
                <c:pt idx="19">
                  <c:v>-0.2621</c:v>
                </c:pt>
                <c:pt idx="20">
                  <c:v>-0.77139999999999997</c:v>
                </c:pt>
                <c:pt idx="21">
                  <c:v>-2.0912999999999999</c:v>
                </c:pt>
                <c:pt idx="22">
                  <c:v>-1.9229000000000001</c:v>
                </c:pt>
                <c:pt idx="23">
                  <c:v>-0.17100000000000001</c:v>
                </c:pt>
                <c:pt idx="24">
                  <c:v>-2.4929000000000001</c:v>
                </c:pt>
                <c:pt idx="25">
                  <c:v>-2.6852999999999998</c:v>
                </c:pt>
                <c:pt idx="26">
                  <c:v>-2.7740999999999998</c:v>
                </c:pt>
                <c:pt idx="27">
                  <c:v>-0.41189999999999999</c:v>
                </c:pt>
                <c:pt idx="28">
                  <c:v>-2.3395999999999999</c:v>
                </c:pt>
                <c:pt idx="29">
                  <c:v>-2.7698</c:v>
                </c:pt>
              </c:numCache>
            </c:numRef>
          </c:xVal>
          <c:yVal>
            <c:numRef>
              <c:f>'eigenvalues-drdv'!$DU$2:$DU$31</c:f>
              <c:numCache>
                <c:formatCode>General</c:formatCode>
                <c:ptCount val="30"/>
                <c:pt idx="0">
                  <c:v>1.4583999999999999</c:v>
                </c:pt>
                <c:pt idx="1">
                  <c:v>0.30470000000000003</c:v>
                </c:pt>
                <c:pt idx="2">
                  <c:v>1.2275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0.19350000000000001</c:v>
                </c:pt>
                <c:pt idx="11">
                  <c:v>2.1608999999999998</c:v>
                </c:pt>
                <c:pt idx="12">
                  <c:v>1.9172</c:v>
                </c:pt>
                <c:pt idx="13">
                  <c:v>2.1768000000000001</c:v>
                </c:pt>
                <c:pt idx="14">
                  <c:v>-4.7999999999999996E-3</c:v>
                </c:pt>
                <c:pt idx="15">
                  <c:v>-0.58660000000000001</c:v>
                </c:pt>
                <c:pt idx="16">
                  <c:v>0.39689999999999998</c:v>
                </c:pt>
                <c:pt idx="17">
                  <c:v>2.0899999999999998E-2</c:v>
                </c:pt>
                <c:pt idx="18">
                  <c:v>-0.42659999999999998</c:v>
                </c:pt>
                <c:pt idx="19">
                  <c:v>2.9279999999999999</c:v>
                </c:pt>
                <c:pt idx="20">
                  <c:v>-0.96350000000000002</c:v>
                </c:pt>
                <c:pt idx="21">
                  <c:v>0.39700000000000002</c:v>
                </c:pt>
                <c:pt idx="22">
                  <c:v>2.3054000000000001</c:v>
                </c:pt>
                <c:pt idx="23">
                  <c:v>-1.3447</c:v>
                </c:pt>
                <c:pt idx="24">
                  <c:v>0.49070000000000003</c:v>
                </c:pt>
                <c:pt idx="25">
                  <c:v>1.3935999999999999</c:v>
                </c:pt>
                <c:pt idx="26">
                  <c:v>0.7379</c:v>
                </c:pt>
                <c:pt idx="27">
                  <c:v>3.8029000000000002</c:v>
                </c:pt>
                <c:pt idx="28">
                  <c:v>-0.59770000000000001</c:v>
                </c:pt>
                <c:pt idx="29">
                  <c:v>0.3967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A-2C4F-80C7-339F3ED40E0D}"/>
            </c:ext>
          </c:extLst>
        </c:ser>
        <c:ser>
          <c:idx val="29"/>
          <c:order val="29"/>
          <c:tx>
            <c:strRef>
              <c:f>'eigenvalues-drdv'!$DV$1</c:f>
              <c:strCache>
                <c:ptCount val="1"/>
                <c:pt idx="0">
                  <c:v>ND=0.8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'eigenvalues-drdv'!$DV$2:$DV$31</c:f>
              <c:numCache>
                <c:formatCode>General</c:formatCode>
                <c:ptCount val="30"/>
                <c:pt idx="0">
                  <c:v>-0.2238</c:v>
                </c:pt>
                <c:pt idx="1">
                  <c:v>-0.58589999999999998</c:v>
                </c:pt>
                <c:pt idx="2">
                  <c:v>-0.93720000000000003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-0.73499999999999999</c:v>
                </c:pt>
                <c:pt idx="19">
                  <c:v>-0.85060000000000002</c:v>
                </c:pt>
                <c:pt idx="20">
                  <c:v>-0.1389</c:v>
                </c:pt>
                <c:pt idx="21">
                  <c:v>-0.89539999999999997</c:v>
                </c:pt>
                <c:pt idx="22">
                  <c:v>-1.1579999999999999</c:v>
                </c:pt>
                <c:pt idx="23">
                  <c:v>-9.0399999999999994E-2</c:v>
                </c:pt>
                <c:pt idx="24">
                  <c:v>-1.6183000000000001</c:v>
                </c:pt>
                <c:pt idx="25">
                  <c:v>-1.4475</c:v>
                </c:pt>
                <c:pt idx="26">
                  <c:v>-1.0980000000000001</c:v>
                </c:pt>
                <c:pt idx="27">
                  <c:v>-0.25879999999999997</c:v>
                </c:pt>
                <c:pt idx="28">
                  <c:v>-0.75449999999999995</c:v>
                </c:pt>
                <c:pt idx="29">
                  <c:v>-2.0918999999999999</c:v>
                </c:pt>
              </c:numCache>
            </c:numRef>
          </c:xVal>
          <c:yVal>
            <c:numRef>
              <c:f>'eigenvalues-drdv'!$DW$2:$DW$31</c:f>
              <c:numCache>
                <c:formatCode>General</c:formatCode>
                <c:ptCount val="30"/>
                <c:pt idx="0">
                  <c:v>1.5436000000000001</c:v>
                </c:pt>
                <c:pt idx="1">
                  <c:v>0.37359999999999999</c:v>
                </c:pt>
                <c:pt idx="2">
                  <c:v>1.2588999999999999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1.9260999999999999</c:v>
                </c:pt>
                <c:pt idx="19">
                  <c:v>0.1704</c:v>
                </c:pt>
                <c:pt idx="20">
                  <c:v>2.2702</c:v>
                </c:pt>
                <c:pt idx="21">
                  <c:v>2.2402000000000002</c:v>
                </c:pt>
                <c:pt idx="22">
                  <c:v>-3.3E-3</c:v>
                </c:pt>
                <c:pt idx="23">
                  <c:v>-0.57410000000000005</c:v>
                </c:pt>
                <c:pt idx="24">
                  <c:v>0.4536</c:v>
                </c:pt>
                <c:pt idx="25">
                  <c:v>2.6100000000000002E-2</c:v>
                </c:pt>
                <c:pt idx="26">
                  <c:v>-0.40910000000000002</c:v>
                </c:pt>
                <c:pt idx="27">
                  <c:v>3.0122</c:v>
                </c:pt>
                <c:pt idx="28">
                  <c:v>-0.93430000000000002</c:v>
                </c:pt>
                <c:pt idx="29">
                  <c:v>0.45369999999999999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8A-2C4F-80C7-339F3ED40E0D}"/>
            </c:ext>
          </c:extLst>
        </c:ser>
        <c:ser>
          <c:idx val="31"/>
          <c:order val="30"/>
          <c:tx>
            <c:strRef>
              <c:f>'eigenvalues-drdv'!$DZ$1</c:f>
              <c:strCache>
                <c:ptCount val="1"/>
                <c:pt idx="0">
                  <c:v>ND=1.1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'eigenvalues-drdv'!$DZ$2:$DZ$31</c:f>
              <c:numCache>
                <c:formatCode>General</c:formatCode>
                <c:ptCount val="30"/>
                <c:pt idx="0">
                  <c:v>-0.52900000000000003</c:v>
                </c:pt>
                <c:pt idx="1">
                  <c:v>-0.39389999999999997</c:v>
                </c:pt>
                <c:pt idx="2">
                  <c:v>-0.90069999999999995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-5.9999999999999995E-4</c:v>
                </c:pt>
                <c:pt idx="19">
                  <c:v>-5.9999999999999995E-4</c:v>
                </c:pt>
                <c:pt idx="20">
                  <c:v>-0.60940000000000005</c:v>
                </c:pt>
                <c:pt idx="21">
                  <c:v>-0.98580000000000001</c:v>
                </c:pt>
                <c:pt idx="22">
                  <c:v>-1.1639999999999999</c:v>
                </c:pt>
                <c:pt idx="23">
                  <c:v>-9.1800000000000007E-2</c:v>
                </c:pt>
                <c:pt idx="24">
                  <c:v>-0.1618</c:v>
                </c:pt>
                <c:pt idx="25">
                  <c:v>-1.6204000000000001</c:v>
                </c:pt>
                <c:pt idx="26">
                  <c:v>-0.84930000000000005</c:v>
                </c:pt>
                <c:pt idx="27">
                  <c:v>-1.0429999999999999</c:v>
                </c:pt>
                <c:pt idx="28">
                  <c:v>-1.4293</c:v>
                </c:pt>
                <c:pt idx="29">
                  <c:v>-0.73419999999999996</c:v>
                </c:pt>
              </c:numCache>
            </c:numRef>
          </c:xVal>
          <c:yVal>
            <c:numRef>
              <c:f>'eigenvalues-drdv'!$EA$2:$EA$31</c:f>
              <c:numCache>
                <c:formatCode>General</c:formatCode>
                <c:ptCount val="30"/>
                <c:pt idx="0">
                  <c:v>0.50760000000000005</c:v>
                </c:pt>
                <c:pt idx="1">
                  <c:v>1.8129999999999999</c:v>
                </c:pt>
                <c:pt idx="2">
                  <c:v>1.3688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1.9309000000000001</c:v>
                </c:pt>
                <c:pt idx="21">
                  <c:v>0.16059999999999999</c:v>
                </c:pt>
                <c:pt idx="22">
                  <c:v>7.4999999999999997E-3</c:v>
                </c:pt>
                <c:pt idx="23">
                  <c:v>-0.55630000000000002</c:v>
                </c:pt>
                <c:pt idx="24">
                  <c:v>2.6175999999999999</c:v>
                </c:pt>
                <c:pt idx="25">
                  <c:v>0.62380000000000002</c:v>
                </c:pt>
                <c:pt idx="26">
                  <c:v>2.4420000000000002</c:v>
                </c:pt>
                <c:pt idx="27">
                  <c:v>-0.34239999999999998</c:v>
                </c:pt>
                <c:pt idx="28">
                  <c:v>3.49E-2</c:v>
                </c:pt>
                <c:pt idx="29">
                  <c:v>-0.88080000000000003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8A-2C4F-80C7-339F3ED40E0D}"/>
            </c:ext>
          </c:extLst>
        </c:ser>
        <c:ser>
          <c:idx val="32"/>
          <c:order val="31"/>
          <c:tx>
            <c:strRef>
              <c:f>'eigenvalues-drdv'!$EB$1</c:f>
              <c:strCache>
                <c:ptCount val="1"/>
                <c:pt idx="0">
                  <c:v>ND=1.2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'eigenvalues-drdv'!$EB$2:$EB$31</c:f>
              <c:numCache>
                <c:formatCode>General</c:formatCode>
                <c:ptCount val="30"/>
                <c:pt idx="0">
                  <c:v>-0.51380000000000003</c:v>
                </c:pt>
                <c:pt idx="1">
                  <c:v>-0.88729999999999998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-0.58530000000000004</c:v>
                </c:pt>
                <c:pt idx="10">
                  <c:v>-0.47299999999999998</c:v>
                </c:pt>
                <c:pt idx="11">
                  <c:v>-1.0302</c:v>
                </c:pt>
                <c:pt idx="12">
                  <c:v>-1.1633</c:v>
                </c:pt>
                <c:pt idx="13">
                  <c:v>-9.7500000000000003E-2</c:v>
                </c:pt>
                <c:pt idx="14">
                  <c:v>-1.6213</c:v>
                </c:pt>
                <c:pt idx="15">
                  <c:v>-1.0285</c:v>
                </c:pt>
                <c:pt idx="16">
                  <c:v>-0.80349999999999999</c:v>
                </c:pt>
                <c:pt idx="17">
                  <c:v>-1.4206000000000001</c:v>
                </c:pt>
                <c:pt idx="18">
                  <c:v>-0.1736</c:v>
                </c:pt>
                <c:pt idx="19">
                  <c:v>-0.73470000000000002</c:v>
                </c:pt>
                <c:pt idx="20">
                  <c:v>-2.0949</c:v>
                </c:pt>
                <c:pt idx="21">
                  <c:v>-0.22239999999999999</c:v>
                </c:pt>
                <c:pt idx="22">
                  <c:v>-0.24310000000000001</c:v>
                </c:pt>
                <c:pt idx="23">
                  <c:v>-2.4253999999999998</c:v>
                </c:pt>
                <c:pt idx="24">
                  <c:v>-1.9232</c:v>
                </c:pt>
                <c:pt idx="25">
                  <c:v>-2.6758000000000002</c:v>
                </c:pt>
                <c:pt idx="26">
                  <c:v>-2.3586999999999998</c:v>
                </c:pt>
                <c:pt idx="27">
                  <c:v>-2.7732999999999999</c:v>
                </c:pt>
                <c:pt idx="28">
                  <c:v>-0.74670000000000003</c:v>
                </c:pt>
                <c:pt idx="29">
                  <c:v>-0.22040000000000001</c:v>
                </c:pt>
              </c:numCache>
            </c:numRef>
          </c:xVal>
          <c:yVal>
            <c:numRef>
              <c:f>'eigenvalues-drdv'!$EC$2:$EC$31</c:f>
              <c:numCache>
                <c:formatCode>General</c:formatCode>
                <c:ptCount val="30"/>
                <c:pt idx="0">
                  <c:v>0.54259999999999997</c:v>
                </c:pt>
                <c:pt idx="1">
                  <c:v>1.4084000000000001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1.8281000000000001</c:v>
                </c:pt>
                <c:pt idx="10">
                  <c:v>2.0038999999999998</c:v>
                </c:pt>
                <c:pt idx="11">
                  <c:v>0.1633</c:v>
                </c:pt>
                <c:pt idx="12">
                  <c:v>1.43E-2</c:v>
                </c:pt>
                <c:pt idx="13">
                  <c:v>-0.55379999999999996</c:v>
                </c:pt>
                <c:pt idx="14">
                  <c:v>0.68049999999999999</c:v>
                </c:pt>
                <c:pt idx="15">
                  <c:v>-0.31669999999999998</c:v>
                </c:pt>
                <c:pt idx="16">
                  <c:v>2.5063</c:v>
                </c:pt>
                <c:pt idx="17">
                  <c:v>3.6499999999999998E-2</c:v>
                </c:pt>
                <c:pt idx="18">
                  <c:v>2.7422</c:v>
                </c:pt>
                <c:pt idx="19">
                  <c:v>-0.87680000000000002</c:v>
                </c:pt>
                <c:pt idx="20">
                  <c:v>0.68049999999999999</c:v>
                </c:pt>
                <c:pt idx="21">
                  <c:v>-1.3124</c:v>
                </c:pt>
                <c:pt idx="22">
                  <c:v>3.3807999999999998</c:v>
                </c:pt>
                <c:pt idx="23">
                  <c:v>0.56420000000000003</c:v>
                </c:pt>
                <c:pt idx="24">
                  <c:v>2.589</c:v>
                </c:pt>
                <c:pt idx="25">
                  <c:v>1.3472</c:v>
                </c:pt>
                <c:pt idx="26">
                  <c:v>-0.47710000000000002</c:v>
                </c:pt>
                <c:pt idx="27">
                  <c:v>0.68010000000000004</c:v>
                </c:pt>
                <c:pt idx="28">
                  <c:v>-1.8281000000000001</c:v>
                </c:pt>
                <c:pt idx="29">
                  <c:v>-1.9225000000000001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8A-2C4F-80C7-339F3ED40E0D}"/>
            </c:ext>
          </c:extLst>
        </c:ser>
        <c:ser>
          <c:idx val="33"/>
          <c:order val="32"/>
          <c:tx>
            <c:strRef>
              <c:f>'eigenvalues-drdv'!$ED$1</c:f>
              <c:strCache>
                <c:ptCount val="1"/>
                <c:pt idx="0">
                  <c:v>ND=1.5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'eigenvalues-drdv'!$ED$2:$ED$31</c:f>
              <c:numCache>
                <c:formatCode>General</c:formatCode>
                <c:ptCount val="30"/>
                <c:pt idx="0">
                  <c:v>-0.47449999999999998</c:v>
                </c:pt>
                <c:pt idx="1">
                  <c:v>-0.80959999999999999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-0.79900000000000004</c:v>
                </c:pt>
                <c:pt idx="10">
                  <c:v>-0.5665</c:v>
                </c:pt>
                <c:pt idx="11">
                  <c:v>-1.1702999999999999</c:v>
                </c:pt>
                <c:pt idx="12">
                  <c:v>-1.1403000000000001</c:v>
                </c:pt>
                <c:pt idx="13">
                  <c:v>-0.1283</c:v>
                </c:pt>
                <c:pt idx="14">
                  <c:v>-1.0056</c:v>
                </c:pt>
                <c:pt idx="15">
                  <c:v>-1.6243000000000001</c:v>
                </c:pt>
                <c:pt idx="16">
                  <c:v>-1.3914</c:v>
                </c:pt>
                <c:pt idx="17">
                  <c:v>-0.6109</c:v>
                </c:pt>
                <c:pt idx="18">
                  <c:v>-0.75570000000000004</c:v>
                </c:pt>
                <c:pt idx="19">
                  <c:v>-2.0979000000000001</c:v>
                </c:pt>
                <c:pt idx="20">
                  <c:v>-0.19089999999999999</c:v>
                </c:pt>
                <c:pt idx="21">
                  <c:v>-0.28220000000000001</c:v>
                </c:pt>
                <c:pt idx="22">
                  <c:v>-2.4146000000000001</c:v>
                </c:pt>
                <c:pt idx="23">
                  <c:v>-1.9235</c:v>
                </c:pt>
                <c:pt idx="24">
                  <c:v>-2.6703000000000001</c:v>
                </c:pt>
                <c:pt idx="25">
                  <c:v>-0.2354</c:v>
                </c:pt>
                <c:pt idx="26">
                  <c:v>-2.7763</c:v>
                </c:pt>
                <c:pt idx="27">
                  <c:v>-0.20130000000000001</c:v>
                </c:pt>
                <c:pt idx="28">
                  <c:v>-1.9232</c:v>
                </c:pt>
                <c:pt idx="29">
                  <c:v>-2.4457</c:v>
                </c:pt>
              </c:numCache>
            </c:numRef>
          </c:xVal>
          <c:yVal>
            <c:numRef>
              <c:f>'eigenvalues-drdv'!$EE$2:$EE$31</c:f>
              <c:numCache>
                <c:formatCode>General</c:formatCode>
                <c:ptCount val="30"/>
                <c:pt idx="0">
                  <c:v>0.63270000000000004</c:v>
                </c:pt>
                <c:pt idx="1">
                  <c:v>1.4898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1.8286</c:v>
                </c:pt>
                <c:pt idx="10">
                  <c:v>2.2349999999999999</c:v>
                </c:pt>
                <c:pt idx="11">
                  <c:v>0.20519999999999999</c:v>
                </c:pt>
                <c:pt idx="12">
                  <c:v>1.9699999999999999E-2</c:v>
                </c:pt>
                <c:pt idx="13">
                  <c:v>-0.54600000000000004</c:v>
                </c:pt>
                <c:pt idx="14">
                  <c:v>-0.24</c:v>
                </c:pt>
                <c:pt idx="15">
                  <c:v>0.85060000000000002</c:v>
                </c:pt>
                <c:pt idx="16">
                  <c:v>4.2000000000000003E-2</c:v>
                </c:pt>
                <c:pt idx="17">
                  <c:v>2.7181000000000002</c:v>
                </c:pt>
                <c:pt idx="18">
                  <c:v>-0.91500000000000004</c:v>
                </c:pt>
                <c:pt idx="19">
                  <c:v>0.85060000000000002</c:v>
                </c:pt>
                <c:pt idx="20">
                  <c:v>3.1484999999999999</c:v>
                </c:pt>
                <c:pt idx="21">
                  <c:v>-1.3024</c:v>
                </c:pt>
                <c:pt idx="22">
                  <c:v>0.61160000000000003</c:v>
                </c:pt>
                <c:pt idx="23">
                  <c:v>2.7591000000000001</c:v>
                </c:pt>
                <c:pt idx="24">
                  <c:v>1.3179000000000001</c:v>
                </c:pt>
                <c:pt idx="25">
                  <c:v>3.7111000000000001</c:v>
                </c:pt>
                <c:pt idx="26">
                  <c:v>0.85009999999999997</c:v>
                </c:pt>
                <c:pt idx="27">
                  <c:v>-1.7936000000000001</c:v>
                </c:pt>
                <c:pt idx="28">
                  <c:v>-1.0579000000000001</c:v>
                </c:pt>
                <c:pt idx="29">
                  <c:v>-0.4088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A8A-2C4F-80C7-339F3ED40E0D}"/>
            </c:ext>
          </c:extLst>
        </c:ser>
        <c:ser>
          <c:idx val="34"/>
          <c:order val="33"/>
          <c:tx>
            <c:strRef>
              <c:f>'eigenvalues-drdv'!$EF$1</c:f>
              <c:strCache>
                <c:ptCount val="1"/>
                <c:pt idx="0">
                  <c:v>ND=1.7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'eigenvalues-drdv'!$EF$2:$EF$31</c:f>
              <c:numCache>
                <c:formatCode>General</c:formatCode>
                <c:ptCount val="30"/>
                <c:pt idx="0">
                  <c:v>-0.4511</c:v>
                </c:pt>
                <c:pt idx="1">
                  <c:v>-0.78169999999999995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-0.90410000000000001</c:v>
                </c:pt>
                <c:pt idx="10">
                  <c:v>-0.63529999999999998</c:v>
                </c:pt>
                <c:pt idx="11">
                  <c:v>-1.2353000000000001</c:v>
                </c:pt>
                <c:pt idx="12">
                  <c:v>-1.1354</c:v>
                </c:pt>
                <c:pt idx="13">
                  <c:v>-0.1573</c:v>
                </c:pt>
                <c:pt idx="14">
                  <c:v>-1.0084</c:v>
                </c:pt>
                <c:pt idx="15">
                  <c:v>-1.6268</c:v>
                </c:pt>
                <c:pt idx="16">
                  <c:v>-1.3779999999999999</c:v>
                </c:pt>
                <c:pt idx="17">
                  <c:v>-0.5554</c:v>
                </c:pt>
                <c:pt idx="18">
                  <c:v>-2.1002999999999998</c:v>
                </c:pt>
                <c:pt idx="19">
                  <c:v>-0.81620000000000004</c:v>
                </c:pt>
                <c:pt idx="20">
                  <c:v>-0.34910000000000002</c:v>
                </c:pt>
                <c:pt idx="21">
                  <c:v>-0.16969999999999999</c:v>
                </c:pt>
                <c:pt idx="22">
                  <c:v>-2.4119999999999999</c:v>
                </c:pt>
                <c:pt idx="23">
                  <c:v>-2.6656</c:v>
                </c:pt>
                <c:pt idx="24">
                  <c:v>-1.9237</c:v>
                </c:pt>
                <c:pt idx="25">
                  <c:v>-0.16889999999999999</c:v>
                </c:pt>
                <c:pt idx="26">
                  <c:v>-1.9233</c:v>
                </c:pt>
                <c:pt idx="27">
                  <c:v>-0.62029999999999996</c:v>
                </c:pt>
                <c:pt idx="28">
                  <c:v>-2.7787000000000002</c:v>
                </c:pt>
                <c:pt idx="29">
                  <c:v>-1.3184</c:v>
                </c:pt>
              </c:numCache>
            </c:numRef>
          </c:xVal>
          <c:yVal>
            <c:numRef>
              <c:f>'eigenvalues-drdv'!$EG$2:$EG$31</c:f>
              <c:numCache>
                <c:formatCode>General</c:formatCode>
                <c:ptCount val="30"/>
                <c:pt idx="0">
                  <c:v>0.68389999999999995</c:v>
                </c:pt>
                <c:pt idx="1">
                  <c:v>1.4817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1.9377</c:v>
                </c:pt>
                <c:pt idx="10">
                  <c:v>2.2671000000000001</c:v>
                </c:pt>
                <c:pt idx="11">
                  <c:v>0.25829999999999997</c:v>
                </c:pt>
                <c:pt idx="12">
                  <c:v>6.7000000000000002E-3</c:v>
                </c:pt>
                <c:pt idx="13">
                  <c:v>-0.5333</c:v>
                </c:pt>
                <c:pt idx="14">
                  <c:v>-0.19700000000000001</c:v>
                </c:pt>
                <c:pt idx="15">
                  <c:v>0.96399999999999997</c:v>
                </c:pt>
                <c:pt idx="16">
                  <c:v>5.5599999999999997E-2</c:v>
                </c:pt>
                <c:pt idx="17">
                  <c:v>2.9047000000000001</c:v>
                </c:pt>
                <c:pt idx="18">
                  <c:v>0.96389999999999998</c:v>
                </c:pt>
                <c:pt idx="19">
                  <c:v>-0.99480000000000002</c:v>
                </c:pt>
                <c:pt idx="20">
                  <c:v>-1.2507999999999999</c:v>
                </c:pt>
                <c:pt idx="21">
                  <c:v>3.4178999999999999</c:v>
                </c:pt>
                <c:pt idx="22">
                  <c:v>0.64639999999999997</c:v>
                </c:pt>
                <c:pt idx="23">
                  <c:v>1.2992999999999999</c:v>
                </c:pt>
                <c:pt idx="24">
                  <c:v>2.8725000000000001</c:v>
                </c:pt>
                <c:pt idx="25">
                  <c:v>-1.7089000000000001</c:v>
                </c:pt>
                <c:pt idx="26">
                  <c:v>-0.94450000000000001</c:v>
                </c:pt>
                <c:pt idx="27">
                  <c:v>-1.7029000000000001</c:v>
                </c:pt>
                <c:pt idx="28">
                  <c:v>0.96340000000000003</c:v>
                </c:pt>
                <c:pt idx="29">
                  <c:v>-1.6052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8A-2C4F-80C7-339F3ED40E0D}"/>
            </c:ext>
          </c:extLst>
        </c:ser>
        <c:ser>
          <c:idx val="35"/>
          <c:order val="34"/>
          <c:tx>
            <c:strRef>
              <c:f>'eigenvalues-drdv'!$EH$1</c:f>
              <c:strCache>
                <c:ptCount val="1"/>
                <c:pt idx="0">
                  <c:v>ND=1.9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'eigenvalues-drdv'!$EH$2:$EH$31</c:f>
              <c:numCache>
                <c:formatCode>General</c:formatCode>
                <c:ptCount val="30"/>
                <c:pt idx="0">
                  <c:v>-0.42849999999999999</c:v>
                </c:pt>
                <c:pt idx="1">
                  <c:v>-0.78620000000000001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-0.97570000000000001</c:v>
                </c:pt>
                <c:pt idx="15">
                  <c:v>-0.68230000000000002</c:v>
                </c:pt>
                <c:pt idx="16">
                  <c:v>-1.2818000000000001</c:v>
                </c:pt>
                <c:pt idx="17">
                  <c:v>-1.135</c:v>
                </c:pt>
                <c:pt idx="18">
                  <c:v>-0.1875</c:v>
                </c:pt>
                <c:pt idx="19">
                  <c:v>-1.0219</c:v>
                </c:pt>
                <c:pt idx="20">
                  <c:v>-1.6294999999999999</c:v>
                </c:pt>
                <c:pt idx="21">
                  <c:v>-1.3736999999999999</c:v>
                </c:pt>
                <c:pt idx="22">
                  <c:v>-2.1029</c:v>
                </c:pt>
                <c:pt idx="23">
                  <c:v>-0.56189999999999996</c:v>
                </c:pt>
                <c:pt idx="24">
                  <c:v>-0.34320000000000001</c:v>
                </c:pt>
                <c:pt idx="25">
                  <c:v>-0.9617</c:v>
                </c:pt>
                <c:pt idx="26">
                  <c:v>-2.4127000000000001</c:v>
                </c:pt>
                <c:pt idx="27">
                  <c:v>-1.9235</c:v>
                </c:pt>
                <c:pt idx="28">
                  <c:v>-0.1207</c:v>
                </c:pt>
                <c:pt idx="29">
                  <c:v>-0.1439</c:v>
                </c:pt>
              </c:numCache>
            </c:numRef>
          </c:xVal>
          <c:yVal>
            <c:numRef>
              <c:f>'eigenvalues-drdv'!$EI$2:$EI$31</c:f>
              <c:numCache>
                <c:formatCode>General</c:formatCode>
                <c:ptCount val="30"/>
                <c:pt idx="0">
                  <c:v>0.72919999999999996</c:v>
                </c:pt>
                <c:pt idx="1">
                  <c:v>1.4714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2.0649000000000002</c:v>
                </c:pt>
                <c:pt idx="15">
                  <c:v>2.2827000000000002</c:v>
                </c:pt>
                <c:pt idx="16">
                  <c:v>0.30730000000000002</c:v>
                </c:pt>
                <c:pt idx="17">
                  <c:v>-5.7999999999999996E-3</c:v>
                </c:pt>
                <c:pt idx="18">
                  <c:v>-0.50970000000000004</c:v>
                </c:pt>
                <c:pt idx="19">
                  <c:v>-0.1641</c:v>
                </c:pt>
                <c:pt idx="20">
                  <c:v>1.0772999999999999</c:v>
                </c:pt>
                <c:pt idx="21">
                  <c:v>8.8599999999999998E-2</c:v>
                </c:pt>
                <c:pt idx="22">
                  <c:v>1.0772999999999999</c:v>
                </c:pt>
                <c:pt idx="23">
                  <c:v>3.0863999999999998</c:v>
                </c:pt>
                <c:pt idx="24">
                  <c:v>-1.1569</c:v>
                </c:pt>
                <c:pt idx="25">
                  <c:v>-1.0722</c:v>
                </c:pt>
                <c:pt idx="26">
                  <c:v>0.6845</c:v>
                </c:pt>
                <c:pt idx="27">
                  <c:v>-0.83120000000000005</c:v>
                </c:pt>
                <c:pt idx="28">
                  <c:v>-1.6566000000000001</c:v>
                </c:pt>
                <c:pt idx="2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8A-2C4F-80C7-339F3ED40E0D}"/>
            </c:ext>
          </c:extLst>
        </c:ser>
        <c:ser>
          <c:idx val="36"/>
          <c:order val="35"/>
          <c:tx>
            <c:strRef>
              <c:f>'eigenvalues-drdv'!$EJ$1</c:f>
              <c:strCache>
                <c:ptCount val="1"/>
                <c:pt idx="0">
                  <c:v>nd=2.5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'eigenvalues-drdv'!$EJ$2:$EJ$31</c:f>
              <c:numCache>
                <c:formatCode>General</c:formatCode>
                <c:ptCount val="30"/>
                <c:pt idx="0">
                  <c:v>-0.36070000000000002</c:v>
                </c:pt>
                <c:pt idx="1">
                  <c:v>-0.85899999999999999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-0.2424</c:v>
                </c:pt>
                <c:pt idx="10">
                  <c:v>-0.75429999999999997</c:v>
                </c:pt>
                <c:pt idx="11">
                  <c:v>-1.1084000000000001</c:v>
                </c:pt>
                <c:pt idx="12">
                  <c:v>-1.4023000000000001</c:v>
                </c:pt>
                <c:pt idx="13">
                  <c:v>-1.0971</c:v>
                </c:pt>
                <c:pt idx="14">
                  <c:v>-1.4134</c:v>
                </c:pt>
                <c:pt idx="15">
                  <c:v>-1.6394</c:v>
                </c:pt>
                <c:pt idx="16">
                  <c:v>-1.1778</c:v>
                </c:pt>
                <c:pt idx="17">
                  <c:v>-0.22159999999999999</c:v>
                </c:pt>
                <c:pt idx="18">
                  <c:v>-2.1128</c:v>
                </c:pt>
                <c:pt idx="19">
                  <c:v>-1.0168999999999999</c:v>
                </c:pt>
                <c:pt idx="20">
                  <c:v>-1.9238</c:v>
                </c:pt>
                <c:pt idx="21">
                  <c:v>-2.4367000000000001</c:v>
                </c:pt>
                <c:pt idx="22">
                  <c:v>-1.6765000000000001</c:v>
                </c:pt>
                <c:pt idx="23">
                  <c:v>-2.5442999999999998</c:v>
                </c:pt>
                <c:pt idx="24">
                  <c:v>-7.1300000000000002E-2</c:v>
                </c:pt>
                <c:pt idx="25">
                  <c:v>-0.66610000000000003</c:v>
                </c:pt>
                <c:pt idx="26">
                  <c:v>-2.6560999999999999</c:v>
                </c:pt>
                <c:pt idx="27">
                  <c:v>-2.4150999999999998</c:v>
                </c:pt>
                <c:pt idx="28">
                  <c:v>-0.46</c:v>
                </c:pt>
                <c:pt idx="29">
                  <c:v>-2.7911999999999999</c:v>
                </c:pt>
              </c:numCache>
            </c:numRef>
          </c:xVal>
          <c:yVal>
            <c:numRef>
              <c:f>'eigenvalues-drdv'!$EK$2:$EK$31</c:f>
              <c:numCache>
                <c:formatCode>General</c:formatCode>
                <c:ptCount val="30"/>
                <c:pt idx="0">
                  <c:v>0.83520000000000005</c:v>
                </c:pt>
                <c:pt idx="1">
                  <c:v>1.4616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-0.3916</c:v>
                </c:pt>
                <c:pt idx="10">
                  <c:v>2.2886000000000002</c:v>
                </c:pt>
                <c:pt idx="11">
                  <c:v>-2.81E-2</c:v>
                </c:pt>
                <c:pt idx="12">
                  <c:v>0.4345</c:v>
                </c:pt>
                <c:pt idx="13">
                  <c:v>-0.1174</c:v>
                </c:pt>
                <c:pt idx="14">
                  <c:v>0.26910000000000001</c:v>
                </c:pt>
                <c:pt idx="15">
                  <c:v>1.4175</c:v>
                </c:pt>
                <c:pt idx="16">
                  <c:v>2.504</c:v>
                </c:pt>
                <c:pt idx="17">
                  <c:v>-1.1184000000000001</c:v>
                </c:pt>
                <c:pt idx="18">
                  <c:v>1.4174</c:v>
                </c:pt>
                <c:pt idx="19">
                  <c:v>-1.1829000000000001</c:v>
                </c:pt>
                <c:pt idx="20">
                  <c:v>-0.4909</c:v>
                </c:pt>
                <c:pt idx="21">
                  <c:v>0.82599999999999996</c:v>
                </c:pt>
                <c:pt idx="22">
                  <c:v>-0.91890000000000005</c:v>
                </c:pt>
                <c:pt idx="23">
                  <c:v>0.30590000000000001</c:v>
                </c:pt>
                <c:pt idx="24">
                  <c:v>-1.6593</c:v>
                </c:pt>
                <c:pt idx="25">
                  <c:v>3.5790000000000002</c:v>
                </c:pt>
                <c:pt idx="26">
                  <c:v>1.2327999999999999</c:v>
                </c:pt>
                <c:pt idx="27">
                  <c:v>-0.26939999999999997</c:v>
                </c:pt>
                <c:pt idx="28">
                  <c:v>-1.7447999999999999</c:v>
                </c:pt>
                <c:pt idx="29">
                  <c:v>1.4167000000000001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A8A-2C4F-80C7-339F3ED40E0D}"/>
            </c:ext>
          </c:extLst>
        </c:ser>
        <c:ser>
          <c:idx val="37"/>
          <c:order val="36"/>
          <c:tx>
            <c:strRef>
              <c:f>'eigenvalues-drdv'!$EL$1</c:f>
              <c:strCache>
                <c:ptCount val="1"/>
                <c:pt idx="0">
                  <c:v>nd=19.5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'eigenvalues-drdv'!$EL$2:$EL$31</c:f>
              <c:numCache>
                <c:formatCode>General</c:formatCode>
                <c:ptCount val="30"/>
                <c:pt idx="0">
                  <c:v>-0.22159999999999999</c:v>
                </c:pt>
                <c:pt idx="1">
                  <c:v>-0.2424</c:v>
                </c:pt>
                <c:pt idx="2">
                  <c:v>-7.1300000000000002E-2</c:v>
                </c:pt>
                <c:pt idx="3">
                  <c:v>-0.46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-1.0168999999999999</c:v>
                </c:pt>
                <c:pt idx="13">
                  <c:v>-0.27350000000000002</c:v>
                </c:pt>
                <c:pt idx="14">
                  <c:v>-1.0971</c:v>
                </c:pt>
                <c:pt idx="15">
                  <c:v>-1.1084000000000001</c:v>
                </c:pt>
                <c:pt idx="16">
                  <c:v>-1.6765000000000001</c:v>
                </c:pt>
                <c:pt idx="17">
                  <c:v>-0.36070000000000002</c:v>
                </c:pt>
                <c:pt idx="18">
                  <c:v>-1.4134</c:v>
                </c:pt>
                <c:pt idx="19">
                  <c:v>-1.9238</c:v>
                </c:pt>
                <c:pt idx="20">
                  <c:v>-1.4023000000000001</c:v>
                </c:pt>
                <c:pt idx="21">
                  <c:v>-2.1997</c:v>
                </c:pt>
                <c:pt idx="22">
                  <c:v>-2.4150999999999998</c:v>
                </c:pt>
                <c:pt idx="23">
                  <c:v>-1.2030000000000001</c:v>
                </c:pt>
                <c:pt idx="24">
                  <c:v>-2.597</c:v>
                </c:pt>
                <c:pt idx="25">
                  <c:v>-0.85899999999999999</c:v>
                </c:pt>
                <c:pt idx="26">
                  <c:v>-0.80100000000000005</c:v>
                </c:pt>
                <c:pt idx="27">
                  <c:v>-2.7797000000000001</c:v>
                </c:pt>
                <c:pt idx="28">
                  <c:v>-2.7305000000000001</c:v>
                </c:pt>
                <c:pt idx="29">
                  <c:v>-2.5442999999999998</c:v>
                </c:pt>
              </c:numCache>
            </c:numRef>
          </c:xVal>
          <c:yVal>
            <c:numRef>
              <c:f>'eigenvalues-drdv'!$EM$2:$EM$31</c:f>
              <c:numCache>
                <c:formatCode>General</c:formatCode>
                <c:ptCount val="30"/>
                <c:pt idx="0">
                  <c:v>1.1184000000000001</c:v>
                </c:pt>
                <c:pt idx="1">
                  <c:v>0.3916</c:v>
                </c:pt>
                <c:pt idx="2">
                  <c:v>1.6593</c:v>
                </c:pt>
                <c:pt idx="3">
                  <c:v>1.7447999999999999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1.1829000000000001</c:v>
                </c:pt>
                <c:pt idx="13">
                  <c:v>2.3254000000000001</c:v>
                </c:pt>
                <c:pt idx="14">
                  <c:v>0.1174</c:v>
                </c:pt>
                <c:pt idx="15">
                  <c:v>2.81E-2</c:v>
                </c:pt>
                <c:pt idx="16">
                  <c:v>0.91890000000000005</c:v>
                </c:pt>
                <c:pt idx="17">
                  <c:v>-0.83520000000000005</c:v>
                </c:pt>
                <c:pt idx="18">
                  <c:v>-0.26910000000000001</c:v>
                </c:pt>
                <c:pt idx="19">
                  <c:v>0.4909</c:v>
                </c:pt>
                <c:pt idx="20">
                  <c:v>-0.4345</c:v>
                </c:pt>
                <c:pt idx="21">
                  <c:v>0.85470000000000002</c:v>
                </c:pt>
                <c:pt idx="22">
                  <c:v>0.26939999999999997</c:v>
                </c:pt>
                <c:pt idx="23">
                  <c:v>3.3037999999999998</c:v>
                </c:pt>
                <c:pt idx="24">
                  <c:v>0.89410000000000001</c:v>
                </c:pt>
                <c:pt idx="25">
                  <c:v>-1.4616</c:v>
                </c:pt>
                <c:pt idx="26">
                  <c:v>3.4988999999999999</c:v>
                </c:pt>
                <c:pt idx="27">
                  <c:v>1.0186999999999999</c:v>
                </c:pt>
                <c:pt idx="28">
                  <c:v>1.696</c:v>
                </c:pt>
                <c:pt idx="29">
                  <c:v>-0.30590000000000001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8A-2C4F-80C7-339F3ED40E0D}"/>
            </c:ext>
          </c:extLst>
        </c:ser>
        <c:ser>
          <c:idx val="38"/>
          <c:order val="37"/>
          <c:tx>
            <c:strRef>
              <c:f>'eigenvalues-drdv'!$EN$1</c:f>
              <c:strCache>
                <c:ptCount val="1"/>
                <c:pt idx="0">
                  <c:v>ND=18.5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'eigenvalues-drdv'!$EN$2:$EN$31</c:f>
              <c:numCache>
                <c:formatCode>General</c:formatCode>
                <c:ptCount val="30"/>
                <c:pt idx="0">
                  <c:v>-0.1041</c:v>
                </c:pt>
                <c:pt idx="1">
                  <c:v>-0.41439999999999999</c:v>
                </c:pt>
                <c:pt idx="2">
                  <c:v>-0.25719999999999998</c:v>
                </c:pt>
                <c:pt idx="3">
                  <c:v>-0.97319999999999995</c:v>
                </c:pt>
                <c:pt idx="4">
                  <c:v>-0.1168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-1.1665000000000001</c:v>
                </c:pt>
                <c:pt idx="15">
                  <c:v>-1.1122000000000001</c:v>
                </c:pt>
                <c:pt idx="16">
                  <c:v>-0.27979999999999999</c:v>
                </c:pt>
                <c:pt idx="17">
                  <c:v>-0.2611</c:v>
                </c:pt>
                <c:pt idx="18">
                  <c:v>-1.2322</c:v>
                </c:pt>
                <c:pt idx="19">
                  <c:v>-1.4591000000000001</c:v>
                </c:pt>
                <c:pt idx="20">
                  <c:v>-1.9258999999999999</c:v>
                </c:pt>
                <c:pt idx="21">
                  <c:v>-2.2261000000000002</c:v>
                </c:pt>
                <c:pt idx="22">
                  <c:v>-2.3054999999999999</c:v>
                </c:pt>
                <c:pt idx="23">
                  <c:v>-1.6617999999999999</c:v>
                </c:pt>
                <c:pt idx="24">
                  <c:v>-1.0157</c:v>
                </c:pt>
                <c:pt idx="25">
                  <c:v>-0.76</c:v>
                </c:pt>
                <c:pt idx="26">
                  <c:v>-2.5956000000000001</c:v>
                </c:pt>
                <c:pt idx="27">
                  <c:v>-2.5951</c:v>
                </c:pt>
                <c:pt idx="28">
                  <c:v>-2.7717999999999998</c:v>
                </c:pt>
                <c:pt idx="29">
                  <c:v>-2.8475999999999999</c:v>
                </c:pt>
              </c:numCache>
            </c:numRef>
          </c:xVal>
          <c:yVal>
            <c:numRef>
              <c:f>'eigenvalues-drdv'!$EO$2:$EO$31</c:f>
              <c:numCache>
                <c:formatCode>General</c:formatCode>
                <c:ptCount val="30"/>
                <c:pt idx="0">
                  <c:v>1.1012</c:v>
                </c:pt>
                <c:pt idx="1">
                  <c:v>1.6606000000000001</c:v>
                </c:pt>
                <c:pt idx="2">
                  <c:v>0.1905</c:v>
                </c:pt>
                <c:pt idx="3">
                  <c:v>0.95420000000000005</c:v>
                </c:pt>
                <c:pt idx="4">
                  <c:v>1.9718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0.12909999999999999</c:v>
                </c:pt>
                <c:pt idx="15">
                  <c:v>2E-3</c:v>
                </c:pt>
                <c:pt idx="16">
                  <c:v>2.5099</c:v>
                </c:pt>
                <c:pt idx="17">
                  <c:v>-0.93969999999999998</c:v>
                </c:pt>
                <c:pt idx="18">
                  <c:v>2.5615000000000001</c:v>
                </c:pt>
                <c:pt idx="19">
                  <c:v>-0.47199999999999998</c:v>
                </c:pt>
                <c:pt idx="20">
                  <c:v>-7.6999999999999999E-2</c:v>
                </c:pt>
                <c:pt idx="21">
                  <c:v>0.48880000000000001</c:v>
                </c:pt>
                <c:pt idx="22">
                  <c:v>0.25490000000000002</c:v>
                </c:pt>
                <c:pt idx="23">
                  <c:v>-0.77039999999999997</c:v>
                </c:pt>
                <c:pt idx="24">
                  <c:v>-1.4952000000000001</c:v>
                </c:pt>
                <c:pt idx="25">
                  <c:v>3.6307999999999998</c:v>
                </c:pt>
                <c:pt idx="26">
                  <c:v>-0.105</c:v>
                </c:pt>
                <c:pt idx="27">
                  <c:v>2.2284999999999999</c:v>
                </c:pt>
                <c:pt idx="28">
                  <c:v>1.7765</c:v>
                </c:pt>
                <c:pt idx="29">
                  <c:v>0.26379999999999998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A8A-2C4F-80C7-339F3ED40E0D}"/>
            </c:ext>
          </c:extLst>
        </c:ser>
        <c:ser>
          <c:idx val="39"/>
          <c:order val="38"/>
          <c:tx>
            <c:strRef>
              <c:f>'eigenvalues-drdv'!$EP$1</c:f>
              <c:strCache>
                <c:ptCount val="1"/>
                <c:pt idx="0">
                  <c:v>ND=20.5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'eigenvalues-drdv'!$EP$2:$EP$31</c:f>
              <c:numCache>
                <c:formatCode>General</c:formatCode>
                <c:ptCount val="30"/>
                <c:pt idx="0">
                  <c:v>-0.28220000000000001</c:v>
                </c:pt>
                <c:pt idx="1">
                  <c:v>-0.1283</c:v>
                </c:pt>
                <c:pt idx="2">
                  <c:v>-0.75570000000000004</c:v>
                </c:pt>
                <c:pt idx="3">
                  <c:v>-0.20130000000000001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-0.70650000000000002</c:v>
                </c:pt>
                <c:pt idx="12">
                  <c:v>-1.0056</c:v>
                </c:pt>
                <c:pt idx="13">
                  <c:v>-0.2823</c:v>
                </c:pt>
                <c:pt idx="14">
                  <c:v>-1.3061</c:v>
                </c:pt>
                <c:pt idx="15">
                  <c:v>-1.1403000000000001</c:v>
                </c:pt>
                <c:pt idx="16">
                  <c:v>-1.1702999999999999</c:v>
                </c:pt>
                <c:pt idx="17">
                  <c:v>-0.47449999999999998</c:v>
                </c:pt>
                <c:pt idx="18">
                  <c:v>-1.3914</c:v>
                </c:pt>
                <c:pt idx="19">
                  <c:v>-1.9232</c:v>
                </c:pt>
                <c:pt idx="20">
                  <c:v>-2.0754999999999999</c:v>
                </c:pt>
                <c:pt idx="21">
                  <c:v>-2.4148999999999998</c:v>
                </c:pt>
                <c:pt idx="22">
                  <c:v>-1.6243000000000001</c:v>
                </c:pt>
                <c:pt idx="23">
                  <c:v>-2.4457</c:v>
                </c:pt>
                <c:pt idx="24">
                  <c:v>-0.80959999999999999</c:v>
                </c:pt>
                <c:pt idx="25">
                  <c:v>-0.72409999999999997</c:v>
                </c:pt>
                <c:pt idx="26">
                  <c:v>-2.5956000000000001</c:v>
                </c:pt>
                <c:pt idx="27">
                  <c:v>-2.7090999999999998</c:v>
                </c:pt>
                <c:pt idx="28">
                  <c:v>-2.0979000000000001</c:v>
                </c:pt>
                <c:pt idx="29">
                  <c:v>-2.4146000000000001</c:v>
                </c:pt>
              </c:numCache>
            </c:numRef>
          </c:xVal>
          <c:yVal>
            <c:numRef>
              <c:f>'eigenvalues-drdv'!$EQ$2:$EQ$31</c:f>
              <c:numCache>
                <c:formatCode>General</c:formatCode>
                <c:ptCount val="30"/>
                <c:pt idx="0">
                  <c:v>1.3024</c:v>
                </c:pt>
                <c:pt idx="1">
                  <c:v>0.54600000000000004</c:v>
                </c:pt>
                <c:pt idx="2">
                  <c:v>0.91500000000000004</c:v>
                </c:pt>
                <c:pt idx="3">
                  <c:v>1.7936000000000001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1.7356</c:v>
                </c:pt>
                <c:pt idx="12">
                  <c:v>0.24</c:v>
                </c:pt>
                <c:pt idx="13">
                  <c:v>2.2884000000000002</c:v>
                </c:pt>
                <c:pt idx="14">
                  <c:v>1.7229000000000001</c:v>
                </c:pt>
                <c:pt idx="15">
                  <c:v>-1.9699999999999999E-2</c:v>
                </c:pt>
                <c:pt idx="16">
                  <c:v>-0.20519999999999999</c:v>
                </c:pt>
                <c:pt idx="17">
                  <c:v>-0.63270000000000004</c:v>
                </c:pt>
                <c:pt idx="18">
                  <c:v>-4.2000000000000003E-2</c:v>
                </c:pt>
                <c:pt idx="19">
                  <c:v>1.0579000000000001</c:v>
                </c:pt>
                <c:pt idx="20">
                  <c:v>2.21</c:v>
                </c:pt>
                <c:pt idx="21">
                  <c:v>1.2669999999999999</c:v>
                </c:pt>
                <c:pt idx="22">
                  <c:v>-0.85060000000000002</c:v>
                </c:pt>
                <c:pt idx="23">
                  <c:v>0.4088</c:v>
                </c:pt>
                <c:pt idx="24">
                  <c:v>-1.4898</c:v>
                </c:pt>
                <c:pt idx="25">
                  <c:v>3.5884</c:v>
                </c:pt>
                <c:pt idx="26">
                  <c:v>1.8944000000000001</c:v>
                </c:pt>
                <c:pt idx="27">
                  <c:v>1.597</c:v>
                </c:pt>
                <c:pt idx="28">
                  <c:v>-0.85060000000000002</c:v>
                </c:pt>
                <c:pt idx="29">
                  <c:v>-0.61160000000000003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8A-2C4F-80C7-339F3ED40E0D}"/>
            </c:ext>
          </c:extLst>
        </c:ser>
        <c:ser>
          <c:idx val="40"/>
          <c:order val="39"/>
          <c:tx>
            <c:strRef>
              <c:f>'eigenvalues-drdv'!$ER$1</c:f>
              <c:strCache>
                <c:ptCount val="1"/>
                <c:pt idx="0">
                  <c:v>ND=20.6-20.9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'eigenvalues-drdv'!$ER$2:$ER$121</c:f>
              <c:numCache>
                <c:formatCode>General</c:formatCode>
                <c:ptCount val="120"/>
                <c:pt idx="0">
                  <c:v>-0.25640000000000002</c:v>
                </c:pt>
                <c:pt idx="1">
                  <c:v>-0.11600000000000001</c:v>
                </c:pt>
                <c:pt idx="2">
                  <c:v>-0.74429999999999996</c:v>
                </c:pt>
                <c:pt idx="3">
                  <c:v>-0.20949999999999999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-0.73050000000000004</c:v>
                </c:pt>
                <c:pt idx="16">
                  <c:v>-1.0095000000000001</c:v>
                </c:pt>
                <c:pt idx="17">
                  <c:v>-0.28949999999999998</c:v>
                </c:pt>
                <c:pt idx="18">
                  <c:v>-1.2984</c:v>
                </c:pt>
                <c:pt idx="19">
                  <c:v>-1.1485000000000001</c:v>
                </c:pt>
                <c:pt idx="20">
                  <c:v>-1.1261000000000001</c:v>
                </c:pt>
                <c:pt idx="21">
                  <c:v>-0.4869</c:v>
                </c:pt>
                <c:pt idx="22">
                  <c:v>-1.4008</c:v>
                </c:pt>
                <c:pt idx="23">
                  <c:v>-1.9232</c:v>
                </c:pt>
                <c:pt idx="24">
                  <c:v>-1.6232</c:v>
                </c:pt>
                <c:pt idx="25">
                  <c:v>-2.4148999999999998</c:v>
                </c:pt>
                <c:pt idx="26">
                  <c:v>-2.0634000000000001</c:v>
                </c:pt>
                <c:pt idx="27">
                  <c:v>-2.4066000000000001</c:v>
                </c:pt>
                <c:pt idx="28">
                  <c:v>-0.84060000000000001</c:v>
                </c:pt>
                <c:pt idx="29">
                  <c:v>-0.72319999999999995</c:v>
                </c:pt>
                <c:pt idx="30">
                  <c:v>-0.23719999999999999</c:v>
                </c:pt>
                <c:pt idx="31">
                  <c:v>-0.1056</c:v>
                </c:pt>
                <c:pt idx="32">
                  <c:v>-0.7379</c:v>
                </c:pt>
                <c:pt idx="33">
                  <c:v>-0.2155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-0.74309999999999998</c:v>
                </c:pt>
                <c:pt idx="42">
                  <c:v>-1.0172000000000001</c:v>
                </c:pt>
                <c:pt idx="43">
                  <c:v>-0.29880000000000001</c:v>
                </c:pt>
                <c:pt idx="44">
                  <c:v>-1.2914000000000001</c:v>
                </c:pt>
                <c:pt idx="45">
                  <c:v>-1.1583000000000001</c:v>
                </c:pt>
                <c:pt idx="46">
                  <c:v>-1.0769</c:v>
                </c:pt>
                <c:pt idx="47">
                  <c:v>-0.49990000000000001</c:v>
                </c:pt>
                <c:pt idx="48">
                  <c:v>-1.4109</c:v>
                </c:pt>
                <c:pt idx="49">
                  <c:v>-1.9231</c:v>
                </c:pt>
                <c:pt idx="50">
                  <c:v>-1.6222000000000001</c:v>
                </c:pt>
                <c:pt idx="51">
                  <c:v>-2.3786999999999998</c:v>
                </c:pt>
                <c:pt idx="52">
                  <c:v>-2.4148000000000001</c:v>
                </c:pt>
                <c:pt idx="53">
                  <c:v>-2.0575000000000001</c:v>
                </c:pt>
                <c:pt idx="54">
                  <c:v>-0.86829999999999996</c:v>
                </c:pt>
                <c:pt idx="55">
                  <c:v>-2.0958000000000001</c:v>
                </c:pt>
                <c:pt idx="56">
                  <c:v>-0.72299999999999998</c:v>
                </c:pt>
                <c:pt idx="57">
                  <c:v>-2.7082000000000002</c:v>
                </c:pt>
                <c:pt idx="58">
                  <c:v>-2.5956000000000001</c:v>
                </c:pt>
                <c:pt idx="59">
                  <c:v>-0.65749999999999997</c:v>
                </c:pt>
                <c:pt idx="60">
                  <c:v>-0.22239999999999999</c:v>
                </c:pt>
                <c:pt idx="61">
                  <c:v>-9.7500000000000003E-2</c:v>
                </c:pt>
                <c:pt idx="62">
                  <c:v>-0.73470000000000002</c:v>
                </c:pt>
                <c:pt idx="63">
                  <c:v>-0.22040000000000001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-0.74670000000000003</c:v>
                </c:pt>
                <c:pt idx="72">
                  <c:v>-1.0285</c:v>
                </c:pt>
                <c:pt idx="73">
                  <c:v>-0.31059999999999999</c:v>
                </c:pt>
                <c:pt idx="74">
                  <c:v>-1.1633</c:v>
                </c:pt>
                <c:pt idx="75">
                  <c:v>-1.0302</c:v>
                </c:pt>
                <c:pt idx="76">
                  <c:v>-1.2863</c:v>
                </c:pt>
                <c:pt idx="77">
                  <c:v>-0.51380000000000003</c:v>
                </c:pt>
                <c:pt idx="78">
                  <c:v>-1.4206000000000001</c:v>
                </c:pt>
                <c:pt idx="79">
                  <c:v>-1.923</c:v>
                </c:pt>
                <c:pt idx="80">
                  <c:v>-1.6213</c:v>
                </c:pt>
                <c:pt idx="81">
                  <c:v>-2.3586999999999998</c:v>
                </c:pt>
                <c:pt idx="82">
                  <c:v>-2.4148000000000001</c:v>
                </c:pt>
                <c:pt idx="83">
                  <c:v>-2.0571999999999999</c:v>
                </c:pt>
                <c:pt idx="84">
                  <c:v>-0.88729999999999998</c:v>
                </c:pt>
                <c:pt idx="85">
                  <c:v>-2.0949</c:v>
                </c:pt>
                <c:pt idx="86">
                  <c:v>-0.72319999999999995</c:v>
                </c:pt>
                <c:pt idx="87">
                  <c:v>-2.7073999999999998</c:v>
                </c:pt>
                <c:pt idx="88">
                  <c:v>-2.5956000000000001</c:v>
                </c:pt>
                <c:pt idx="89">
                  <c:v>-2.4253999999999998</c:v>
                </c:pt>
                <c:pt idx="90">
                  <c:v>-0.21049999999999999</c:v>
                </c:pt>
                <c:pt idx="91">
                  <c:v>-9.1800000000000007E-2</c:v>
                </c:pt>
                <c:pt idx="92">
                  <c:v>-0.73419999999999996</c:v>
                </c:pt>
                <c:pt idx="93">
                  <c:v>-0.22470000000000001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-0.74299999999999999</c:v>
                </c:pt>
                <c:pt idx="102">
                  <c:v>-1.0429999999999999</c:v>
                </c:pt>
                <c:pt idx="103">
                  <c:v>-0.32500000000000001</c:v>
                </c:pt>
                <c:pt idx="104">
                  <c:v>-0.98580000000000001</c:v>
                </c:pt>
                <c:pt idx="105">
                  <c:v>-1.1639999999999999</c:v>
                </c:pt>
                <c:pt idx="106">
                  <c:v>-1.2839</c:v>
                </c:pt>
                <c:pt idx="107">
                  <c:v>-0.52900000000000003</c:v>
                </c:pt>
                <c:pt idx="108">
                  <c:v>-1.4293</c:v>
                </c:pt>
                <c:pt idx="109">
                  <c:v>-1.923</c:v>
                </c:pt>
                <c:pt idx="110">
                  <c:v>-1.6204000000000001</c:v>
                </c:pt>
                <c:pt idx="111">
                  <c:v>-2.3451</c:v>
                </c:pt>
                <c:pt idx="112">
                  <c:v>-2.4148000000000001</c:v>
                </c:pt>
                <c:pt idx="113">
                  <c:v>-0.90069999999999995</c:v>
                </c:pt>
                <c:pt idx="114">
                  <c:v>-2.0619000000000001</c:v>
                </c:pt>
                <c:pt idx="115">
                  <c:v>-2.0939999999999999</c:v>
                </c:pt>
                <c:pt idx="116">
                  <c:v>-2.7065000000000001</c:v>
                </c:pt>
                <c:pt idx="117">
                  <c:v>-0.72360000000000002</c:v>
                </c:pt>
                <c:pt idx="118">
                  <c:v>-0.39389999999999997</c:v>
                </c:pt>
                <c:pt idx="119">
                  <c:v>-2.4316</c:v>
                </c:pt>
              </c:numCache>
            </c:numRef>
          </c:xVal>
          <c:yVal>
            <c:numRef>
              <c:f>'eigenvalues-drdv'!$ES$2:$ES$121</c:f>
              <c:numCache>
                <c:formatCode>General</c:formatCode>
                <c:ptCount val="120"/>
                <c:pt idx="0">
                  <c:v>1.3079000000000001</c:v>
                </c:pt>
                <c:pt idx="1">
                  <c:v>0.5494</c:v>
                </c:pt>
                <c:pt idx="2">
                  <c:v>0.89280000000000004</c:v>
                </c:pt>
                <c:pt idx="3">
                  <c:v>1.8375999999999999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1.7657</c:v>
                </c:pt>
                <c:pt idx="16">
                  <c:v>0.2646</c:v>
                </c:pt>
                <c:pt idx="17">
                  <c:v>2.2997000000000001</c:v>
                </c:pt>
                <c:pt idx="18">
                  <c:v>1.7790999999999999</c:v>
                </c:pt>
                <c:pt idx="19">
                  <c:v>-2.41E-2</c:v>
                </c:pt>
                <c:pt idx="20">
                  <c:v>-0.1822</c:v>
                </c:pt>
                <c:pt idx="21">
                  <c:v>-0.60470000000000002</c:v>
                </c:pt>
                <c:pt idx="22">
                  <c:v>-3.95E-2</c:v>
                </c:pt>
                <c:pt idx="23">
                  <c:v>1.1146</c:v>
                </c:pt>
                <c:pt idx="24">
                  <c:v>-0.79390000000000005</c:v>
                </c:pt>
                <c:pt idx="25">
                  <c:v>1.3668</c:v>
                </c:pt>
                <c:pt idx="26">
                  <c:v>2.3096999999999999</c:v>
                </c:pt>
                <c:pt idx="27">
                  <c:v>0.42980000000000002</c:v>
                </c:pt>
                <c:pt idx="28">
                  <c:v>-1.4770000000000001</c:v>
                </c:pt>
                <c:pt idx="29">
                  <c:v>3.6118999999999999</c:v>
                </c:pt>
                <c:pt idx="30">
                  <c:v>1.3103</c:v>
                </c:pt>
                <c:pt idx="31">
                  <c:v>0.55179999999999996</c:v>
                </c:pt>
                <c:pt idx="32">
                  <c:v>0.88049999999999995</c:v>
                </c:pt>
                <c:pt idx="33">
                  <c:v>1.8805000000000001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1.7970999999999999</c:v>
                </c:pt>
                <c:pt idx="42">
                  <c:v>0.29039999999999999</c:v>
                </c:pt>
                <c:pt idx="43">
                  <c:v>2.3146</c:v>
                </c:pt>
                <c:pt idx="44">
                  <c:v>1.8349</c:v>
                </c:pt>
                <c:pt idx="45">
                  <c:v>-2.1399999999999999E-2</c:v>
                </c:pt>
                <c:pt idx="46">
                  <c:v>-0.16889999999999999</c:v>
                </c:pt>
                <c:pt idx="47">
                  <c:v>-0.57479999999999998</c:v>
                </c:pt>
                <c:pt idx="48">
                  <c:v>-3.7999999999999999E-2</c:v>
                </c:pt>
                <c:pt idx="49">
                  <c:v>1.1713</c:v>
                </c:pt>
                <c:pt idx="50">
                  <c:v>-0.73719999999999997</c:v>
                </c:pt>
                <c:pt idx="51">
                  <c:v>0.45279999999999998</c:v>
                </c:pt>
                <c:pt idx="52">
                  <c:v>1.4665999999999999</c:v>
                </c:pt>
                <c:pt idx="53">
                  <c:v>2.4045999999999998</c:v>
                </c:pt>
                <c:pt idx="54">
                  <c:v>-1.4463999999999999</c:v>
                </c:pt>
                <c:pt idx="55">
                  <c:v>-0.73719999999999997</c:v>
                </c:pt>
                <c:pt idx="56">
                  <c:v>3.6371000000000002</c:v>
                </c:pt>
                <c:pt idx="57">
                  <c:v>1.5809</c:v>
                </c:pt>
                <c:pt idx="58">
                  <c:v>2.0941999999999998</c:v>
                </c:pt>
                <c:pt idx="59">
                  <c:v>-1.7969999999999999</c:v>
                </c:pt>
                <c:pt idx="60">
                  <c:v>1.3124</c:v>
                </c:pt>
                <c:pt idx="61">
                  <c:v>0.55379999999999996</c:v>
                </c:pt>
                <c:pt idx="62">
                  <c:v>0.87680000000000002</c:v>
                </c:pt>
                <c:pt idx="63">
                  <c:v>1.9225000000000001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1.8281000000000001</c:v>
                </c:pt>
                <c:pt idx="72">
                  <c:v>0.31669999999999998</c:v>
                </c:pt>
                <c:pt idx="73">
                  <c:v>2.3340000000000001</c:v>
                </c:pt>
                <c:pt idx="74">
                  <c:v>-1.43E-2</c:v>
                </c:pt>
                <c:pt idx="75">
                  <c:v>-0.1633</c:v>
                </c:pt>
                <c:pt idx="76">
                  <c:v>1.8905000000000001</c:v>
                </c:pt>
                <c:pt idx="77">
                  <c:v>-0.54259999999999997</c:v>
                </c:pt>
                <c:pt idx="78">
                  <c:v>-3.6499999999999998E-2</c:v>
                </c:pt>
                <c:pt idx="79">
                  <c:v>1.228</c:v>
                </c:pt>
                <c:pt idx="80">
                  <c:v>-0.68049999999999999</c:v>
                </c:pt>
                <c:pt idx="81">
                  <c:v>0.47710000000000002</c:v>
                </c:pt>
                <c:pt idx="82">
                  <c:v>1.5664</c:v>
                </c:pt>
                <c:pt idx="83">
                  <c:v>2.4954999999999998</c:v>
                </c:pt>
                <c:pt idx="84">
                  <c:v>-1.4084000000000001</c:v>
                </c:pt>
                <c:pt idx="85">
                  <c:v>-0.68049999999999999</c:v>
                </c:pt>
                <c:pt idx="86">
                  <c:v>3.6638999999999999</c:v>
                </c:pt>
                <c:pt idx="87">
                  <c:v>1.5728</c:v>
                </c:pt>
                <c:pt idx="88">
                  <c:v>2.1941000000000002</c:v>
                </c:pt>
                <c:pt idx="89">
                  <c:v>-0.56420000000000003</c:v>
                </c:pt>
                <c:pt idx="90">
                  <c:v>1.3152999999999999</c:v>
                </c:pt>
                <c:pt idx="91">
                  <c:v>0.55630000000000002</c:v>
                </c:pt>
                <c:pt idx="92">
                  <c:v>0.88080000000000003</c:v>
                </c:pt>
                <c:pt idx="93">
                  <c:v>1.9639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1.8576999999999999</c:v>
                </c:pt>
                <c:pt idx="102">
                  <c:v>0.34239999999999998</c:v>
                </c:pt>
                <c:pt idx="103">
                  <c:v>2.3586999999999998</c:v>
                </c:pt>
                <c:pt idx="104">
                  <c:v>-0.16059999999999999</c:v>
                </c:pt>
                <c:pt idx="105">
                  <c:v>-7.4999999999999997E-3</c:v>
                </c:pt>
                <c:pt idx="106">
                  <c:v>1.9457</c:v>
                </c:pt>
                <c:pt idx="107">
                  <c:v>-0.50760000000000005</c:v>
                </c:pt>
                <c:pt idx="108">
                  <c:v>-3.49E-2</c:v>
                </c:pt>
                <c:pt idx="109">
                  <c:v>1.2847</c:v>
                </c:pt>
                <c:pt idx="110">
                  <c:v>-0.62380000000000002</c:v>
                </c:pt>
                <c:pt idx="111">
                  <c:v>0.502</c:v>
                </c:pt>
                <c:pt idx="112">
                  <c:v>1.6662999999999999</c:v>
                </c:pt>
                <c:pt idx="113">
                  <c:v>-1.3688</c:v>
                </c:pt>
                <c:pt idx="114">
                  <c:v>2.5825999999999998</c:v>
                </c:pt>
                <c:pt idx="115">
                  <c:v>-0.62380000000000002</c:v>
                </c:pt>
                <c:pt idx="116">
                  <c:v>1.5648</c:v>
                </c:pt>
                <c:pt idx="117">
                  <c:v>3.6922999999999999</c:v>
                </c:pt>
                <c:pt idx="118">
                  <c:v>-1.8129999999999999</c:v>
                </c:pt>
                <c:pt idx="119">
                  <c:v>-0.54920000000000002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A8A-2C4F-80C7-339F3ED40E0D}"/>
            </c:ext>
          </c:extLst>
        </c:ser>
        <c:ser>
          <c:idx val="41"/>
          <c:order val="40"/>
          <c:tx>
            <c:strRef>
              <c:f>'eigenvalues-drdv'!$ET$1</c:f>
              <c:strCache>
                <c:ptCount val="1"/>
                <c:pt idx="0">
                  <c:v>ND=20.1-20.4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'eigenvalues-drdv'!$ET$2:$ET$121</c:f>
              <c:numCache>
                <c:formatCode>General</c:formatCode>
                <c:ptCount val="120"/>
                <c:pt idx="0">
                  <c:v>-0.34320000000000001</c:v>
                </c:pt>
                <c:pt idx="1">
                  <c:v>-0.1875</c:v>
                </c:pt>
                <c:pt idx="2">
                  <c:v>-0.1207</c:v>
                </c:pt>
                <c:pt idx="3">
                  <c:v>-0.54659999999999997</c:v>
                </c:pt>
                <c:pt idx="4">
                  <c:v>-0.9617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-0.27010000000000001</c:v>
                </c:pt>
                <c:pt idx="16">
                  <c:v>-1.0219</c:v>
                </c:pt>
                <c:pt idx="17">
                  <c:v>-1.3208</c:v>
                </c:pt>
                <c:pt idx="18">
                  <c:v>-1.135</c:v>
                </c:pt>
                <c:pt idx="19">
                  <c:v>-1.3736999999999999</c:v>
                </c:pt>
                <c:pt idx="20">
                  <c:v>-0.42849999999999999</c:v>
                </c:pt>
                <c:pt idx="21">
                  <c:v>-1.2818000000000001</c:v>
                </c:pt>
                <c:pt idx="22">
                  <c:v>-1.9235</c:v>
                </c:pt>
                <c:pt idx="23">
                  <c:v>-2.1861999999999999</c:v>
                </c:pt>
                <c:pt idx="24">
                  <c:v>-2.4148999999999998</c:v>
                </c:pt>
                <c:pt idx="25">
                  <c:v>-0.78620000000000001</c:v>
                </c:pt>
                <c:pt idx="26">
                  <c:v>-0.73819999999999997</c:v>
                </c:pt>
                <c:pt idx="27">
                  <c:v>-1.6294999999999999</c:v>
                </c:pt>
                <c:pt idx="28">
                  <c:v>-2.5954000000000002</c:v>
                </c:pt>
                <c:pt idx="29">
                  <c:v>-2.6374</c:v>
                </c:pt>
                <c:pt idx="30">
                  <c:v>-0.35830000000000001</c:v>
                </c:pt>
                <c:pt idx="31">
                  <c:v>-0.1726</c:v>
                </c:pt>
                <c:pt idx="32">
                  <c:v>-0.1444</c:v>
                </c:pt>
                <c:pt idx="33">
                  <c:v>-0.88200000000000001</c:v>
                </c:pt>
                <c:pt idx="34">
                  <c:v>-0.5766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-5.9999999999999995E-4</c:v>
                </c:pt>
                <c:pt idx="45">
                  <c:v>-5.9999999999999995E-4</c:v>
                </c:pt>
                <c:pt idx="46">
                  <c:v>-5.9999999999999995E-4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-5.9999999999999995E-4</c:v>
                </c:pt>
                <c:pt idx="50">
                  <c:v>-0.2712</c:v>
                </c:pt>
                <c:pt idx="51">
                  <c:v>-1.0141</c:v>
                </c:pt>
                <c:pt idx="52">
                  <c:v>-1.321</c:v>
                </c:pt>
                <c:pt idx="53">
                  <c:v>-1.1353</c:v>
                </c:pt>
                <c:pt idx="54">
                  <c:v>-1.3746</c:v>
                </c:pt>
                <c:pt idx="55">
                  <c:v>-0.43980000000000002</c:v>
                </c:pt>
                <c:pt idx="56">
                  <c:v>-1.26</c:v>
                </c:pt>
                <c:pt idx="57">
                  <c:v>-1.9234</c:v>
                </c:pt>
                <c:pt idx="58">
                  <c:v>-2.1505000000000001</c:v>
                </c:pt>
                <c:pt idx="59">
                  <c:v>-2.4148999999999998</c:v>
                </c:pt>
                <c:pt idx="60">
                  <c:v>-0.34910000000000002</c:v>
                </c:pt>
                <c:pt idx="61">
                  <c:v>-0.1573</c:v>
                </c:pt>
                <c:pt idx="62">
                  <c:v>-0.16889999999999999</c:v>
                </c:pt>
                <c:pt idx="63">
                  <c:v>-0.81620000000000004</c:v>
                </c:pt>
                <c:pt idx="64">
                  <c:v>-0.62029999999999996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-5.9999999999999995E-4</c:v>
                </c:pt>
                <c:pt idx="75">
                  <c:v>-5.9999999999999995E-4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-5.9999999999999995E-4</c:v>
                </c:pt>
                <c:pt idx="80">
                  <c:v>-1.0084</c:v>
                </c:pt>
                <c:pt idx="81">
                  <c:v>-0.27339999999999998</c:v>
                </c:pt>
                <c:pt idx="82">
                  <c:v>-1.3184</c:v>
                </c:pt>
                <c:pt idx="83">
                  <c:v>-1.1354</c:v>
                </c:pt>
                <c:pt idx="84">
                  <c:v>-1.3779999999999999</c:v>
                </c:pt>
                <c:pt idx="85">
                  <c:v>-0.4511</c:v>
                </c:pt>
                <c:pt idx="86">
                  <c:v>-1.2353000000000001</c:v>
                </c:pt>
                <c:pt idx="87">
                  <c:v>-1.9233</c:v>
                </c:pt>
                <c:pt idx="88">
                  <c:v>-2.1194999999999999</c:v>
                </c:pt>
                <c:pt idx="89">
                  <c:v>-2.4148999999999998</c:v>
                </c:pt>
                <c:pt idx="90">
                  <c:v>-0.31590000000000001</c:v>
                </c:pt>
                <c:pt idx="91">
                  <c:v>-0.14230000000000001</c:v>
                </c:pt>
                <c:pt idx="92">
                  <c:v>-0.1885</c:v>
                </c:pt>
                <c:pt idx="93">
                  <c:v>-0.77659999999999996</c:v>
                </c:pt>
                <c:pt idx="94">
                  <c:v>-0.66879999999999995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-5.9999999999999995E-4</c:v>
                </c:pt>
                <c:pt idx="103">
                  <c:v>-5.9999999999999995E-4</c:v>
                </c:pt>
                <c:pt idx="104">
                  <c:v>-5.9999999999999995E-4</c:v>
                </c:pt>
                <c:pt idx="105">
                  <c:v>-5.9999999999999995E-4</c:v>
                </c:pt>
                <c:pt idx="106">
                  <c:v>-1.0054000000000001</c:v>
                </c:pt>
                <c:pt idx="107">
                  <c:v>-0.27700000000000002</c:v>
                </c:pt>
                <c:pt idx="108">
                  <c:v>-1.3131999999999999</c:v>
                </c:pt>
                <c:pt idx="109">
                  <c:v>-1.1366000000000001</c:v>
                </c:pt>
                <c:pt idx="110">
                  <c:v>-0.4627</c:v>
                </c:pt>
                <c:pt idx="111">
                  <c:v>-1.2060999999999999</c:v>
                </c:pt>
                <c:pt idx="112">
                  <c:v>-1.3836999999999999</c:v>
                </c:pt>
                <c:pt idx="113">
                  <c:v>-1.9233</c:v>
                </c:pt>
                <c:pt idx="114">
                  <c:v>-2.0941999999999998</c:v>
                </c:pt>
                <c:pt idx="115">
                  <c:v>-2.4148999999999998</c:v>
                </c:pt>
                <c:pt idx="116">
                  <c:v>-1.6254999999999999</c:v>
                </c:pt>
                <c:pt idx="117">
                  <c:v>-2.5038999999999998</c:v>
                </c:pt>
                <c:pt idx="118">
                  <c:v>-0.78959999999999997</c:v>
                </c:pt>
                <c:pt idx="119">
                  <c:v>-0.72570000000000001</c:v>
                </c:pt>
              </c:numCache>
            </c:numRef>
          </c:xVal>
          <c:yVal>
            <c:numRef>
              <c:f>'eigenvalues-drdv'!$EU$2:$EU$121</c:f>
              <c:numCache>
                <c:formatCode>General</c:formatCode>
                <c:ptCount val="120"/>
                <c:pt idx="0">
                  <c:v>1.1569</c:v>
                </c:pt>
                <c:pt idx="1">
                  <c:v>0.50970000000000004</c:v>
                </c:pt>
                <c:pt idx="2">
                  <c:v>1.6566000000000001</c:v>
                </c:pt>
                <c:pt idx="3">
                  <c:v>1.7295</c:v>
                </c:pt>
                <c:pt idx="4">
                  <c:v>1.0722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2.2738999999999998</c:v>
                </c:pt>
                <c:pt idx="16">
                  <c:v>0.1641</c:v>
                </c:pt>
                <c:pt idx="17">
                  <c:v>1.4638</c:v>
                </c:pt>
                <c:pt idx="18">
                  <c:v>5.7999999999999996E-3</c:v>
                </c:pt>
                <c:pt idx="19">
                  <c:v>-8.8599999999999998E-2</c:v>
                </c:pt>
                <c:pt idx="20">
                  <c:v>-0.72919999999999996</c:v>
                </c:pt>
                <c:pt idx="21">
                  <c:v>-0.30730000000000002</c:v>
                </c:pt>
                <c:pt idx="22">
                  <c:v>0.83120000000000005</c:v>
                </c:pt>
                <c:pt idx="23">
                  <c:v>1.7611000000000001</c:v>
                </c:pt>
                <c:pt idx="24">
                  <c:v>0.8679</c:v>
                </c:pt>
                <c:pt idx="25">
                  <c:v>-1.4714</c:v>
                </c:pt>
                <c:pt idx="26">
                  <c:v>3.5110999999999999</c:v>
                </c:pt>
                <c:pt idx="27">
                  <c:v>-1.0772999999999999</c:v>
                </c:pt>
                <c:pt idx="28">
                  <c:v>1.4946999999999999</c:v>
                </c:pt>
                <c:pt idx="29">
                  <c:v>0.61899999999999999</c:v>
                </c:pt>
                <c:pt idx="30">
                  <c:v>1.1986000000000001</c:v>
                </c:pt>
                <c:pt idx="31">
                  <c:v>0.52300000000000002</c:v>
                </c:pt>
                <c:pt idx="32">
                  <c:v>1.6774</c:v>
                </c:pt>
                <c:pt idx="33">
                  <c:v>1.0395000000000001</c:v>
                </c:pt>
                <c:pt idx="34">
                  <c:v>1.7134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2.2734000000000001</c:v>
                </c:pt>
                <c:pt idx="51">
                  <c:v>0.17929999999999999</c:v>
                </c:pt>
                <c:pt idx="52">
                  <c:v>1.5394000000000001</c:v>
                </c:pt>
                <c:pt idx="53">
                  <c:v>-4.0000000000000002E-4</c:v>
                </c:pt>
                <c:pt idx="54">
                  <c:v>-6.9400000000000003E-2</c:v>
                </c:pt>
                <c:pt idx="55">
                  <c:v>-0.70720000000000005</c:v>
                </c:pt>
                <c:pt idx="56">
                  <c:v>-0.28349999999999997</c:v>
                </c:pt>
                <c:pt idx="57">
                  <c:v>0.88790000000000002</c:v>
                </c:pt>
                <c:pt idx="58">
                  <c:v>1.8808</c:v>
                </c:pt>
                <c:pt idx="59">
                  <c:v>0.9677</c:v>
                </c:pt>
                <c:pt idx="60">
                  <c:v>1.2507999999999999</c:v>
                </c:pt>
                <c:pt idx="61">
                  <c:v>0.5333</c:v>
                </c:pt>
                <c:pt idx="62">
                  <c:v>1.7089000000000001</c:v>
                </c:pt>
                <c:pt idx="63">
                  <c:v>0.99480000000000002</c:v>
                </c:pt>
                <c:pt idx="64">
                  <c:v>1.7029000000000001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0.19700000000000001</c:v>
                </c:pt>
                <c:pt idx="81">
                  <c:v>2.2755000000000001</c:v>
                </c:pt>
                <c:pt idx="82">
                  <c:v>1.6052</c:v>
                </c:pt>
                <c:pt idx="83">
                  <c:v>-6.7000000000000002E-3</c:v>
                </c:pt>
                <c:pt idx="84">
                  <c:v>-5.5599999999999997E-2</c:v>
                </c:pt>
                <c:pt idx="85">
                  <c:v>-0.68389999999999995</c:v>
                </c:pt>
                <c:pt idx="86">
                  <c:v>-0.25829999999999997</c:v>
                </c:pt>
                <c:pt idx="87">
                  <c:v>0.94450000000000001</c:v>
                </c:pt>
                <c:pt idx="88">
                  <c:v>1.9956</c:v>
                </c:pt>
                <c:pt idx="89">
                  <c:v>1.0673999999999999</c:v>
                </c:pt>
                <c:pt idx="90">
                  <c:v>1.2870999999999999</c:v>
                </c:pt>
                <c:pt idx="91">
                  <c:v>0.54079999999999995</c:v>
                </c:pt>
                <c:pt idx="92">
                  <c:v>1.7495000000000001</c:v>
                </c:pt>
                <c:pt idx="93">
                  <c:v>0.94920000000000004</c:v>
                </c:pt>
                <c:pt idx="94">
                  <c:v>1.7114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0.21729999999999999</c:v>
                </c:pt>
                <c:pt idx="107">
                  <c:v>2.2805</c:v>
                </c:pt>
                <c:pt idx="108">
                  <c:v>1.6655</c:v>
                </c:pt>
                <c:pt idx="109">
                  <c:v>-1.3100000000000001E-2</c:v>
                </c:pt>
                <c:pt idx="110">
                  <c:v>-0.65910000000000002</c:v>
                </c:pt>
                <c:pt idx="111">
                  <c:v>-0.23180000000000001</c:v>
                </c:pt>
                <c:pt idx="112">
                  <c:v>-4.6800000000000001E-2</c:v>
                </c:pt>
                <c:pt idx="113">
                  <c:v>1.0012000000000001</c:v>
                </c:pt>
                <c:pt idx="114">
                  <c:v>2.1053999999999999</c:v>
                </c:pt>
                <c:pt idx="115">
                  <c:v>1.1672</c:v>
                </c:pt>
                <c:pt idx="116">
                  <c:v>-0.9073</c:v>
                </c:pt>
                <c:pt idx="117">
                  <c:v>0.3916</c:v>
                </c:pt>
                <c:pt idx="118">
                  <c:v>-1.4876</c:v>
                </c:pt>
                <c:pt idx="119">
                  <c:v>3.5663999999999998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8A-2C4F-80C7-339F3ED40E0D}"/>
            </c:ext>
          </c:extLst>
        </c:ser>
        <c:ser>
          <c:idx val="42"/>
          <c:order val="41"/>
          <c:tx>
            <c:strRef>
              <c:f>'eigenvalues-drdv'!$EV$1</c:f>
              <c:strCache>
                <c:ptCount val="1"/>
                <c:pt idx="0">
                  <c:v>ND=19.6-19.9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'eigenvalues-drdv'!$EV$2:$EV$121</c:f>
              <c:numCache>
                <c:formatCode>General</c:formatCode>
                <c:ptCount val="120"/>
                <c:pt idx="0">
                  <c:v>-0.2392</c:v>
                </c:pt>
                <c:pt idx="1">
                  <c:v>-0.2374</c:v>
                </c:pt>
                <c:pt idx="2">
                  <c:v>-6.9699999999999998E-2</c:v>
                </c:pt>
                <c:pt idx="3">
                  <c:v>-0.4703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-1.0296000000000001</c:v>
                </c:pt>
                <c:pt idx="13">
                  <c:v>-0.27279999999999999</c:v>
                </c:pt>
                <c:pt idx="14">
                  <c:v>-1.0814999999999999</c:v>
                </c:pt>
                <c:pt idx="15">
                  <c:v>-1.1157999999999999</c:v>
                </c:pt>
                <c:pt idx="16">
                  <c:v>-1.5989</c:v>
                </c:pt>
                <c:pt idx="17">
                  <c:v>-0.372</c:v>
                </c:pt>
                <c:pt idx="18">
                  <c:v>-1.4049</c:v>
                </c:pt>
                <c:pt idx="19">
                  <c:v>-1.3796999999999999</c:v>
                </c:pt>
                <c:pt idx="20">
                  <c:v>-1.9238</c:v>
                </c:pt>
                <c:pt idx="21">
                  <c:v>-2.2906</c:v>
                </c:pt>
                <c:pt idx="22">
                  <c:v>-2.4150999999999998</c:v>
                </c:pt>
                <c:pt idx="23">
                  <c:v>-0.84409999999999996</c:v>
                </c:pt>
                <c:pt idx="24">
                  <c:v>-2.6074999999999999</c:v>
                </c:pt>
                <c:pt idx="25">
                  <c:v>-0.79359999999999997</c:v>
                </c:pt>
                <c:pt idx="26">
                  <c:v>-2.6227</c:v>
                </c:pt>
                <c:pt idx="27">
                  <c:v>-1.2156</c:v>
                </c:pt>
                <c:pt idx="28">
                  <c:v>-2.7246999999999999</c:v>
                </c:pt>
                <c:pt idx="29">
                  <c:v>-2.5602999999999998</c:v>
                </c:pt>
                <c:pt idx="30">
                  <c:v>-0.25750000000000001</c:v>
                </c:pt>
                <c:pt idx="31">
                  <c:v>-0.23089999999999999</c:v>
                </c:pt>
                <c:pt idx="32">
                  <c:v>-7.1300000000000002E-2</c:v>
                </c:pt>
                <c:pt idx="33">
                  <c:v>-0.48180000000000001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-1.0476000000000001</c:v>
                </c:pt>
                <c:pt idx="41">
                  <c:v>-0.27200000000000002</c:v>
                </c:pt>
                <c:pt idx="42">
                  <c:v>-1.0665</c:v>
                </c:pt>
                <c:pt idx="43">
                  <c:v>-1.1227</c:v>
                </c:pt>
                <c:pt idx="44">
                  <c:v>-1.516</c:v>
                </c:pt>
                <c:pt idx="45">
                  <c:v>-1.3956999999999999</c:v>
                </c:pt>
                <c:pt idx="46">
                  <c:v>-0.38329999999999997</c:v>
                </c:pt>
                <c:pt idx="47">
                  <c:v>-1.3591</c:v>
                </c:pt>
                <c:pt idx="48">
                  <c:v>-1.9237</c:v>
                </c:pt>
                <c:pt idx="49">
                  <c:v>-2.3525999999999998</c:v>
                </c:pt>
                <c:pt idx="50">
                  <c:v>-2.4150999999999998</c:v>
                </c:pt>
                <c:pt idx="51">
                  <c:v>-2.5413000000000001</c:v>
                </c:pt>
                <c:pt idx="52">
                  <c:v>-2.5939000000000001</c:v>
                </c:pt>
                <c:pt idx="53">
                  <c:v>-0.82979999999999998</c:v>
                </c:pt>
                <c:pt idx="54">
                  <c:v>-0.78139999999999998</c:v>
                </c:pt>
                <c:pt idx="55">
                  <c:v>-1.2342</c:v>
                </c:pt>
                <c:pt idx="56">
                  <c:v>-2.7183999999999999</c:v>
                </c:pt>
                <c:pt idx="57">
                  <c:v>-1.6357999999999999</c:v>
                </c:pt>
                <c:pt idx="58">
                  <c:v>-2.5762</c:v>
                </c:pt>
                <c:pt idx="59">
                  <c:v>-2.6638000000000002</c:v>
                </c:pt>
                <c:pt idx="60">
                  <c:v>-0.27679999999999999</c:v>
                </c:pt>
                <c:pt idx="61">
                  <c:v>-0.22289999999999999</c:v>
                </c:pt>
                <c:pt idx="62">
                  <c:v>-7.6799999999999993E-2</c:v>
                </c:pt>
                <c:pt idx="63">
                  <c:v>-0.49459999999999998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-1.0734999999999999</c:v>
                </c:pt>
                <c:pt idx="75">
                  <c:v>-0.2712</c:v>
                </c:pt>
                <c:pt idx="76">
                  <c:v>-1.0532999999999999</c:v>
                </c:pt>
                <c:pt idx="77">
                  <c:v>-1.4245000000000001</c:v>
                </c:pt>
                <c:pt idx="78">
                  <c:v>-1.1279999999999999</c:v>
                </c:pt>
                <c:pt idx="79">
                  <c:v>-1.3871</c:v>
                </c:pt>
                <c:pt idx="80">
                  <c:v>-0.39460000000000001</c:v>
                </c:pt>
                <c:pt idx="81">
                  <c:v>-1.3398000000000001</c:v>
                </c:pt>
                <c:pt idx="82">
                  <c:v>-1.9237</c:v>
                </c:pt>
                <c:pt idx="83">
                  <c:v>-2.3068</c:v>
                </c:pt>
                <c:pt idx="84">
                  <c:v>-2.4150999999999998</c:v>
                </c:pt>
                <c:pt idx="85">
                  <c:v>-2.5634000000000001</c:v>
                </c:pt>
                <c:pt idx="86">
                  <c:v>-0.8165</c:v>
                </c:pt>
                <c:pt idx="87">
                  <c:v>-0.76800000000000002</c:v>
                </c:pt>
                <c:pt idx="88">
                  <c:v>-2.5949</c:v>
                </c:pt>
                <c:pt idx="89">
                  <c:v>-1.6341000000000001</c:v>
                </c:pt>
                <c:pt idx="90">
                  <c:v>-0.29780000000000001</c:v>
                </c:pt>
                <c:pt idx="91">
                  <c:v>-0.21299999999999999</c:v>
                </c:pt>
                <c:pt idx="92">
                  <c:v>-8.6599999999999996E-2</c:v>
                </c:pt>
                <c:pt idx="93">
                  <c:v>-0.50890000000000002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-1.0979000000000001</c:v>
                </c:pt>
                <c:pt idx="103">
                  <c:v>-0.27039999999999997</c:v>
                </c:pt>
                <c:pt idx="104">
                  <c:v>-1.0416000000000001</c:v>
                </c:pt>
                <c:pt idx="105">
                  <c:v>-1.3325</c:v>
                </c:pt>
                <c:pt idx="106">
                  <c:v>-1.1316999999999999</c:v>
                </c:pt>
                <c:pt idx="107">
                  <c:v>-1.3801000000000001</c:v>
                </c:pt>
                <c:pt idx="108">
                  <c:v>-0.40589999999999998</c:v>
                </c:pt>
                <c:pt idx="109">
                  <c:v>-1.3209</c:v>
                </c:pt>
                <c:pt idx="110">
                  <c:v>-1.9236</c:v>
                </c:pt>
                <c:pt idx="111">
                  <c:v>-2.2650999999999999</c:v>
                </c:pt>
                <c:pt idx="112">
                  <c:v>-2.4148999999999998</c:v>
                </c:pt>
                <c:pt idx="113">
                  <c:v>-0.8044</c:v>
                </c:pt>
                <c:pt idx="114">
                  <c:v>-0.75580000000000003</c:v>
                </c:pt>
                <c:pt idx="115">
                  <c:v>-2.5870000000000002</c:v>
                </c:pt>
                <c:pt idx="116">
                  <c:v>-2.5952000000000002</c:v>
                </c:pt>
                <c:pt idx="117">
                  <c:v>-1.6325000000000001</c:v>
                </c:pt>
                <c:pt idx="118">
                  <c:v>-2.7075</c:v>
                </c:pt>
                <c:pt idx="119">
                  <c:v>-2.6095999999999999</c:v>
                </c:pt>
              </c:numCache>
            </c:numRef>
          </c:xVal>
          <c:yVal>
            <c:numRef>
              <c:f>'eigenvalues-drdv'!$EW$2:$EW$121</c:f>
              <c:numCache>
                <c:formatCode>General</c:formatCode>
                <c:ptCount val="120"/>
                <c:pt idx="0">
                  <c:v>1.1151</c:v>
                </c:pt>
                <c:pt idx="1">
                  <c:v>0.41320000000000001</c:v>
                </c:pt>
                <c:pt idx="2">
                  <c:v>1.6474</c:v>
                </c:pt>
                <c:pt idx="3">
                  <c:v>1.7498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1.2059</c:v>
                </c:pt>
                <c:pt idx="13">
                  <c:v>2.3121999999999998</c:v>
                </c:pt>
                <c:pt idx="14">
                  <c:v>0.11840000000000001</c:v>
                </c:pt>
                <c:pt idx="15">
                  <c:v>2.9399999999999999E-2</c:v>
                </c:pt>
                <c:pt idx="16">
                  <c:v>0.97230000000000005</c:v>
                </c:pt>
                <c:pt idx="17">
                  <c:v>-0.82030000000000003</c:v>
                </c:pt>
                <c:pt idx="18">
                  <c:v>-0.2364</c:v>
                </c:pt>
                <c:pt idx="19">
                  <c:v>-0.41349999999999998</c:v>
                </c:pt>
                <c:pt idx="20">
                  <c:v>0.54769999999999996</c:v>
                </c:pt>
                <c:pt idx="21">
                  <c:v>0.95499999999999996</c:v>
                </c:pt>
                <c:pt idx="22">
                  <c:v>0.36919999999999997</c:v>
                </c:pt>
                <c:pt idx="23">
                  <c:v>-1.4613</c:v>
                </c:pt>
                <c:pt idx="24">
                  <c:v>0.98829999999999996</c:v>
                </c:pt>
                <c:pt idx="25">
                  <c:v>3.4864000000000002</c:v>
                </c:pt>
                <c:pt idx="26">
                  <c:v>1.0143</c:v>
                </c:pt>
                <c:pt idx="27">
                  <c:v>3.3934000000000002</c:v>
                </c:pt>
                <c:pt idx="28">
                  <c:v>1.6880999999999999</c:v>
                </c:pt>
                <c:pt idx="29">
                  <c:v>-0.25890000000000002</c:v>
                </c:pt>
                <c:pt idx="30">
                  <c:v>1.1129</c:v>
                </c:pt>
                <c:pt idx="31">
                  <c:v>0.43459999999999999</c:v>
                </c:pt>
                <c:pt idx="32">
                  <c:v>1.6398999999999999</c:v>
                </c:pt>
                <c:pt idx="33">
                  <c:v>1.7527999999999999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1.2219</c:v>
                </c:pt>
                <c:pt idx="41">
                  <c:v>2.3005</c:v>
                </c:pt>
                <c:pt idx="42">
                  <c:v>0.1234</c:v>
                </c:pt>
                <c:pt idx="43">
                  <c:v>2.7300000000000001E-2</c:v>
                </c:pt>
                <c:pt idx="44">
                  <c:v>1.0335000000000001</c:v>
                </c:pt>
                <c:pt idx="45">
                  <c:v>-0.2036</c:v>
                </c:pt>
                <c:pt idx="46">
                  <c:v>-0.8044</c:v>
                </c:pt>
                <c:pt idx="47">
                  <c:v>-0.39290000000000003</c:v>
                </c:pt>
                <c:pt idx="48">
                  <c:v>0.60440000000000005</c:v>
                </c:pt>
                <c:pt idx="49">
                  <c:v>1.1890000000000001</c:v>
                </c:pt>
                <c:pt idx="50">
                  <c:v>0.46889999999999998</c:v>
                </c:pt>
                <c:pt idx="51">
                  <c:v>0.86109999999999998</c:v>
                </c:pt>
                <c:pt idx="52">
                  <c:v>1.0961000000000001</c:v>
                </c:pt>
                <c:pt idx="53">
                  <c:v>-1.4618</c:v>
                </c:pt>
                <c:pt idx="54">
                  <c:v>3.4796</c:v>
                </c:pt>
                <c:pt idx="55">
                  <c:v>3.4807000000000001</c:v>
                </c:pt>
                <c:pt idx="56">
                  <c:v>1.6791</c:v>
                </c:pt>
                <c:pt idx="57">
                  <c:v>-1.3041</c:v>
                </c:pt>
                <c:pt idx="58">
                  <c:v>-0.2094</c:v>
                </c:pt>
                <c:pt idx="59">
                  <c:v>2.3048999999999999</c:v>
                </c:pt>
                <c:pt idx="60">
                  <c:v>1.1134999999999999</c:v>
                </c:pt>
                <c:pt idx="61">
                  <c:v>0.45550000000000002</c:v>
                </c:pt>
                <c:pt idx="62">
                  <c:v>1.6367</c:v>
                </c:pt>
                <c:pt idx="63">
                  <c:v>1.7529999999999999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1.2222</c:v>
                </c:pt>
                <c:pt idx="75">
                  <c:v>2.2906</c:v>
                </c:pt>
                <c:pt idx="76">
                  <c:v>0.13100000000000001</c:v>
                </c:pt>
                <c:pt idx="77">
                  <c:v>1.1097999999999999</c:v>
                </c:pt>
                <c:pt idx="78">
                  <c:v>2.3199999999999998E-2</c:v>
                </c:pt>
                <c:pt idx="79">
                  <c:v>-0.1714</c:v>
                </c:pt>
                <c:pt idx="80">
                  <c:v>-0.78739999999999999</c:v>
                </c:pt>
                <c:pt idx="81">
                  <c:v>-0.37230000000000002</c:v>
                </c:pt>
                <c:pt idx="82">
                  <c:v>0.66110000000000002</c:v>
                </c:pt>
                <c:pt idx="83">
                  <c:v>1.3615999999999999</c:v>
                </c:pt>
                <c:pt idx="84">
                  <c:v>0.56879999999999997</c:v>
                </c:pt>
                <c:pt idx="85">
                  <c:v>0.77749999999999997</c:v>
                </c:pt>
                <c:pt idx="86">
                  <c:v>-1.4630000000000001</c:v>
                </c:pt>
                <c:pt idx="87">
                  <c:v>3.4799000000000002</c:v>
                </c:pt>
                <c:pt idx="88">
                  <c:v>1.1953</c:v>
                </c:pt>
                <c:pt idx="89">
                  <c:v>-1.2474000000000001</c:v>
                </c:pt>
                <c:pt idx="90">
                  <c:v>1.119</c:v>
                </c:pt>
                <c:pt idx="91">
                  <c:v>0.4753</c:v>
                </c:pt>
                <c:pt idx="92">
                  <c:v>1.6378999999999999</c:v>
                </c:pt>
                <c:pt idx="93">
                  <c:v>1.7497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1.1732</c:v>
                </c:pt>
                <c:pt idx="103">
                  <c:v>2.2827000000000002</c:v>
                </c:pt>
                <c:pt idx="104">
                  <c:v>0.14019999999999999</c:v>
                </c:pt>
                <c:pt idx="105">
                  <c:v>1.2331000000000001</c:v>
                </c:pt>
                <c:pt idx="106">
                  <c:v>1.7899999999999999E-2</c:v>
                </c:pt>
                <c:pt idx="107">
                  <c:v>-0.14080000000000001</c:v>
                </c:pt>
                <c:pt idx="108">
                  <c:v>-0.76929999999999998</c:v>
                </c:pt>
                <c:pt idx="109">
                  <c:v>-0.35139999999999999</c:v>
                </c:pt>
                <c:pt idx="110">
                  <c:v>0.71779999999999999</c:v>
                </c:pt>
                <c:pt idx="111">
                  <c:v>1.5041</c:v>
                </c:pt>
                <c:pt idx="112">
                  <c:v>0.66859999999999997</c:v>
                </c:pt>
                <c:pt idx="113">
                  <c:v>-1.4650000000000001</c:v>
                </c:pt>
                <c:pt idx="114">
                  <c:v>3.4863</c:v>
                </c:pt>
                <c:pt idx="115">
                  <c:v>0.72270000000000001</c:v>
                </c:pt>
                <c:pt idx="116">
                  <c:v>1.2949999999999999</c:v>
                </c:pt>
                <c:pt idx="117">
                  <c:v>-1.1907000000000001</c:v>
                </c:pt>
                <c:pt idx="118">
                  <c:v>1.6556</c:v>
                </c:pt>
                <c:pt idx="119">
                  <c:v>-9.9599999999999994E-2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8A-2C4F-80C7-339F3ED40E0D}"/>
            </c:ext>
          </c:extLst>
        </c:ser>
        <c:ser>
          <c:idx val="43"/>
          <c:order val="42"/>
          <c:tx>
            <c:strRef>
              <c:f>'eigenvalues-drdv'!$EX$1</c:f>
              <c:strCache>
                <c:ptCount val="1"/>
                <c:pt idx="0">
                  <c:v>ND=19.1-19.4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'eigenvalues-drdv'!$EX$2:$EX$121</c:f>
              <c:numCache>
                <c:formatCode>General</c:formatCode>
                <c:ptCount val="120"/>
                <c:pt idx="0">
                  <c:v>-0.15740000000000001</c:v>
                </c:pt>
                <c:pt idx="1">
                  <c:v>-0.25369999999999998</c:v>
                </c:pt>
                <c:pt idx="2">
                  <c:v>-9.5200000000000007E-2</c:v>
                </c:pt>
                <c:pt idx="3">
                  <c:v>-0.42980000000000002</c:v>
                </c:pt>
                <c:pt idx="4">
                  <c:v>-0.99580000000000002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-0.27560000000000001</c:v>
                </c:pt>
                <c:pt idx="12">
                  <c:v>-1.1357999999999999</c:v>
                </c:pt>
                <c:pt idx="13">
                  <c:v>-1.1013999999999999</c:v>
                </c:pt>
                <c:pt idx="14">
                  <c:v>-0.31740000000000002</c:v>
                </c:pt>
                <c:pt idx="15">
                  <c:v>-1.9461999999999999</c:v>
                </c:pt>
                <c:pt idx="16">
                  <c:v>-1.4295</c:v>
                </c:pt>
                <c:pt idx="17">
                  <c:v>-1.9242999999999999</c:v>
                </c:pt>
                <c:pt idx="18">
                  <c:v>-2.0990000000000002</c:v>
                </c:pt>
                <c:pt idx="19">
                  <c:v>-1.5156000000000001</c:v>
                </c:pt>
                <c:pt idx="20">
                  <c:v>-1.1997</c:v>
                </c:pt>
                <c:pt idx="21">
                  <c:v>-0.92200000000000004</c:v>
                </c:pt>
                <c:pt idx="22">
                  <c:v>-2.5958000000000001</c:v>
                </c:pt>
                <c:pt idx="23">
                  <c:v>-2.4152</c:v>
                </c:pt>
                <c:pt idx="24">
                  <c:v>-0.79169999999999996</c:v>
                </c:pt>
                <c:pt idx="25">
                  <c:v>-2.7488000000000001</c:v>
                </c:pt>
                <c:pt idx="26">
                  <c:v>-2.4821</c:v>
                </c:pt>
                <c:pt idx="27">
                  <c:v>-2.6282000000000001</c:v>
                </c:pt>
                <c:pt idx="28">
                  <c:v>-2.9727999999999999</c:v>
                </c:pt>
                <c:pt idx="29">
                  <c:v>-3.0055999999999998</c:v>
                </c:pt>
                <c:pt idx="30">
                  <c:v>-0.1719</c:v>
                </c:pt>
                <c:pt idx="31">
                  <c:v>-0.25190000000000001</c:v>
                </c:pt>
                <c:pt idx="32">
                  <c:v>-8.8300000000000003E-2</c:v>
                </c:pt>
                <c:pt idx="33">
                  <c:v>-0.43559999999999999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-0.99850000000000005</c:v>
                </c:pt>
                <c:pt idx="41">
                  <c:v>-0.27510000000000001</c:v>
                </c:pt>
                <c:pt idx="42">
                  <c:v>-1.1294</c:v>
                </c:pt>
                <c:pt idx="43">
                  <c:v>-1.1004</c:v>
                </c:pt>
                <c:pt idx="44">
                  <c:v>-1.8867</c:v>
                </c:pt>
                <c:pt idx="45">
                  <c:v>-0.32790000000000002</c:v>
                </c:pt>
                <c:pt idx="46">
                  <c:v>-1.4268000000000001</c:v>
                </c:pt>
                <c:pt idx="47">
                  <c:v>-1.9240999999999999</c:v>
                </c:pt>
                <c:pt idx="48">
                  <c:v>-1.486</c:v>
                </c:pt>
                <c:pt idx="49">
                  <c:v>-2.0992999999999999</c:v>
                </c:pt>
                <c:pt idx="50">
                  <c:v>-1.1969000000000001</c:v>
                </c:pt>
                <c:pt idx="51">
                  <c:v>-2.4152</c:v>
                </c:pt>
                <c:pt idx="52">
                  <c:v>-0.90610000000000002</c:v>
                </c:pt>
                <c:pt idx="53">
                  <c:v>-2.5958999999999999</c:v>
                </c:pt>
                <c:pt idx="54">
                  <c:v>-0.7964</c:v>
                </c:pt>
                <c:pt idx="55">
                  <c:v>-2.7446999999999999</c:v>
                </c:pt>
                <c:pt idx="56">
                  <c:v>-2.4969000000000001</c:v>
                </c:pt>
                <c:pt idx="57">
                  <c:v>-2.6335000000000002</c:v>
                </c:pt>
                <c:pt idx="58">
                  <c:v>-2.9596</c:v>
                </c:pt>
                <c:pt idx="59">
                  <c:v>-2.9740000000000002</c:v>
                </c:pt>
                <c:pt idx="60">
                  <c:v>-0.18779999999999999</c:v>
                </c:pt>
                <c:pt idx="61">
                  <c:v>-0.2495</c:v>
                </c:pt>
                <c:pt idx="62">
                  <c:v>-8.1500000000000003E-2</c:v>
                </c:pt>
                <c:pt idx="63">
                  <c:v>-0.44259999999999999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-1.0023</c:v>
                </c:pt>
                <c:pt idx="71">
                  <c:v>-0.2747</c:v>
                </c:pt>
                <c:pt idx="72">
                  <c:v>-1.1213</c:v>
                </c:pt>
                <c:pt idx="73">
                  <c:v>-1.1006</c:v>
                </c:pt>
                <c:pt idx="74">
                  <c:v>-1.821</c:v>
                </c:pt>
                <c:pt idx="75">
                  <c:v>-0.33860000000000001</c:v>
                </c:pt>
                <c:pt idx="76">
                  <c:v>-1.4240999999999999</c:v>
                </c:pt>
                <c:pt idx="77">
                  <c:v>-1.9238999999999999</c:v>
                </c:pt>
                <c:pt idx="78">
                  <c:v>-1.456</c:v>
                </c:pt>
                <c:pt idx="79">
                  <c:v>-2.1150000000000002</c:v>
                </c:pt>
                <c:pt idx="80">
                  <c:v>-1.1957</c:v>
                </c:pt>
                <c:pt idx="81">
                  <c:v>-2.4152</c:v>
                </c:pt>
                <c:pt idx="82">
                  <c:v>-2.5960999999999999</c:v>
                </c:pt>
                <c:pt idx="83">
                  <c:v>-0.89019999999999999</c:v>
                </c:pt>
                <c:pt idx="84">
                  <c:v>-0.8004</c:v>
                </c:pt>
                <c:pt idx="85">
                  <c:v>-2.7403</c:v>
                </c:pt>
                <c:pt idx="86">
                  <c:v>-2.5124</c:v>
                </c:pt>
                <c:pt idx="87">
                  <c:v>-2.6389</c:v>
                </c:pt>
                <c:pt idx="88">
                  <c:v>-2.9424999999999999</c:v>
                </c:pt>
                <c:pt idx="89">
                  <c:v>-2.9432</c:v>
                </c:pt>
                <c:pt idx="90">
                  <c:v>-0.2044</c:v>
                </c:pt>
                <c:pt idx="91">
                  <c:v>-0.24640000000000001</c:v>
                </c:pt>
                <c:pt idx="92">
                  <c:v>-7.5499999999999998E-2</c:v>
                </c:pt>
                <c:pt idx="93">
                  <c:v>-0.45079999999999998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-1.0081</c:v>
                </c:pt>
                <c:pt idx="101">
                  <c:v>-0.2742</c:v>
                </c:pt>
                <c:pt idx="102">
                  <c:v>-1.1108</c:v>
                </c:pt>
                <c:pt idx="103">
                  <c:v>-1.103</c:v>
                </c:pt>
                <c:pt idx="104">
                  <c:v>-1.7504999999999999</c:v>
                </c:pt>
                <c:pt idx="105">
                  <c:v>-0.34960000000000002</c:v>
                </c:pt>
                <c:pt idx="106">
                  <c:v>-1.42</c:v>
                </c:pt>
                <c:pt idx="107">
                  <c:v>-1.9238</c:v>
                </c:pt>
                <c:pt idx="108">
                  <c:v>-1.4277</c:v>
                </c:pt>
                <c:pt idx="109">
                  <c:v>-2.1472000000000002</c:v>
                </c:pt>
                <c:pt idx="110">
                  <c:v>-1.1970000000000001</c:v>
                </c:pt>
                <c:pt idx="111">
                  <c:v>-2.4150999999999998</c:v>
                </c:pt>
                <c:pt idx="112">
                  <c:v>-2.5962999999999998</c:v>
                </c:pt>
                <c:pt idx="113">
                  <c:v>-0.87450000000000006</c:v>
                </c:pt>
                <c:pt idx="114">
                  <c:v>-0.80259999999999998</c:v>
                </c:pt>
                <c:pt idx="115">
                  <c:v>-2.7355999999999998</c:v>
                </c:pt>
                <c:pt idx="116">
                  <c:v>-2.5283000000000002</c:v>
                </c:pt>
                <c:pt idx="117">
                  <c:v>-2.9116</c:v>
                </c:pt>
                <c:pt idx="118">
                  <c:v>-2.9192999999999998</c:v>
                </c:pt>
                <c:pt idx="119">
                  <c:v>-2.6444999999999999</c:v>
                </c:pt>
              </c:numCache>
            </c:numRef>
          </c:xVal>
          <c:yVal>
            <c:numRef>
              <c:f>'eigenvalues-drdv'!$EY$2:$EY$121</c:f>
              <c:numCache>
                <c:formatCode>General</c:formatCode>
                <c:ptCount val="120"/>
                <c:pt idx="0">
                  <c:v>1.1247</c:v>
                </c:pt>
                <c:pt idx="1">
                  <c:v>0.30649999999999999</c:v>
                </c:pt>
                <c:pt idx="2">
                  <c:v>1.7513000000000001</c:v>
                </c:pt>
                <c:pt idx="3">
                  <c:v>1.7114</c:v>
                </c:pt>
                <c:pt idx="4">
                  <c:v>1.0773999999999999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2.39</c:v>
                </c:pt>
                <c:pt idx="12">
                  <c:v>0.13189999999999999</c:v>
                </c:pt>
                <c:pt idx="13">
                  <c:v>9.2999999999999992E-3</c:v>
                </c:pt>
                <c:pt idx="14">
                  <c:v>-0.88539999999999996</c:v>
                </c:pt>
                <c:pt idx="15">
                  <c:v>0.74680000000000002</c:v>
                </c:pt>
                <c:pt idx="16">
                  <c:v>-0.37559999999999999</c:v>
                </c:pt>
                <c:pt idx="17">
                  <c:v>0.26350000000000001</c:v>
                </c:pt>
                <c:pt idx="18">
                  <c:v>0.57469999999999999</c:v>
                </c:pt>
                <c:pt idx="19">
                  <c:v>-0.54300000000000004</c:v>
                </c:pt>
                <c:pt idx="20">
                  <c:v>2.9725999999999999</c:v>
                </c:pt>
                <c:pt idx="21">
                  <c:v>-1.4685999999999999</c:v>
                </c:pt>
                <c:pt idx="22">
                  <c:v>0.495</c:v>
                </c:pt>
                <c:pt idx="23">
                  <c:v>-0.12959999999999999</c:v>
                </c:pt>
                <c:pt idx="24">
                  <c:v>3.5518999999999998</c:v>
                </c:pt>
                <c:pt idx="25">
                  <c:v>1.7264999999999999</c:v>
                </c:pt>
                <c:pt idx="26">
                  <c:v>-0.47399999999999998</c:v>
                </c:pt>
                <c:pt idx="27">
                  <c:v>2.2738</c:v>
                </c:pt>
                <c:pt idx="28">
                  <c:v>0.67559999999999998</c:v>
                </c:pt>
                <c:pt idx="29">
                  <c:v>1.1186</c:v>
                </c:pt>
                <c:pt idx="30">
                  <c:v>1.1253</c:v>
                </c:pt>
                <c:pt idx="31">
                  <c:v>0.32729999999999998</c:v>
                </c:pt>
                <c:pt idx="32">
                  <c:v>1.722</c:v>
                </c:pt>
                <c:pt idx="33">
                  <c:v>1.7211000000000001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1.1029</c:v>
                </c:pt>
                <c:pt idx="41">
                  <c:v>2.3723999999999998</c:v>
                </c:pt>
                <c:pt idx="42">
                  <c:v>0.12859999999999999</c:v>
                </c:pt>
                <c:pt idx="43">
                  <c:v>1.32E-2</c:v>
                </c:pt>
                <c:pt idx="44">
                  <c:v>0.78690000000000004</c:v>
                </c:pt>
                <c:pt idx="45">
                  <c:v>-0.87409999999999999</c:v>
                </c:pt>
                <c:pt idx="46">
                  <c:v>-0.3543</c:v>
                </c:pt>
                <c:pt idx="47">
                  <c:v>0.32040000000000002</c:v>
                </c:pt>
                <c:pt idx="48">
                  <c:v>-0.51060000000000005</c:v>
                </c:pt>
                <c:pt idx="49">
                  <c:v>0.6381</c:v>
                </c:pt>
                <c:pt idx="50">
                  <c:v>3.05</c:v>
                </c:pt>
                <c:pt idx="51">
                  <c:v>-2.9899999999999999E-2</c:v>
                </c:pt>
                <c:pt idx="52">
                  <c:v>-1.466</c:v>
                </c:pt>
                <c:pt idx="53">
                  <c:v>0.59489999999999998</c:v>
                </c:pt>
                <c:pt idx="54">
                  <c:v>3.5398000000000001</c:v>
                </c:pt>
                <c:pt idx="55">
                  <c:v>1.7186999999999999</c:v>
                </c:pt>
                <c:pt idx="56">
                  <c:v>-0.43459999999999999</c:v>
                </c:pt>
                <c:pt idx="57">
                  <c:v>2.2799999999999998</c:v>
                </c:pt>
                <c:pt idx="58">
                  <c:v>0.74380000000000002</c:v>
                </c:pt>
                <c:pt idx="59">
                  <c:v>1.125</c:v>
                </c:pt>
                <c:pt idx="60">
                  <c:v>1.1243000000000001</c:v>
                </c:pt>
                <c:pt idx="61">
                  <c:v>0.34849999999999998</c:v>
                </c:pt>
                <c:pt idx="62">
                  <c:v>1.6967000000000001</c:v>
                </c:pt>
                <c:pt idx="63">
                  <c:v>1.7301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1.1296999999999999</c:v>
                </c:pt>
                <c:pt idx="71">
                  <c:v>2.3557000000000001</c:v>
                </c:pt>
                <c:pt idx="72">
                  <c:v>0.1245</c:v>
                </c:pt>
                <c:pt idx="73">
                  <c:v>1.8100000000000002E-2</c:v>
                </c:pt>
                <c:pt idx="74">
                  <c:v>0.82720000000000005</c:v>
                </c:pt>
                <c:pt idx="75">
                  <c:v>-0.86199999999999999</c:v>
                </c:pt>
                <c:pt idx="76">
                  <c:v>-0.32940000000000003</c:v>
                </c:pt>
                <c:pt idx="77">
                  <c:v>0.37730000000000002</c:v>
                </c:pt>
                <c:pt idx="78">
                  <c:v>-0.48170000000000002</c:v>
                </c:pt>
                <c:pt idx="79">
                  <c:v>0.70599999999999996</c:v>
                </c:pt>
                <c:pt idx="80">
                  <c:v>3.1307</c:v>
                </c:pt>
                <c:pt idx="81">
                  <c:v>6.9900000000000004E-2</c:v>
                </c:pt>
                <c:pt idx="82">
                  <c:v>0.69469999999999998</c:v>
                </c:pt>
                <c:pt idx="83">
                  <c:v>-1.4639</c:v>
                </c:pt>
                <c:pt idx="84">
                  <c:v>3.5270999999999999</c:v>
                </c:pt>
                <c:pt idx="85">
                  <c:v>1.7111000000000001</c:v>
                </c:pt>
                <c:pt idx="86">
                  <c:v>-0.39360000000000001</c:v>
                </c:pt>
                <c:pt idx="87">
                  <c:v>2.2858999999999998</c:v>
                </c:pt>
                <c:pt idx="88">
                  <c:v>1.1216999999999999</c:v>
                </c:pt>
                <c:pt idx="89">
                  <c:v>0.81730000000000003</c:v>
                </c:pt>
                <c:pt idx="90">
                  <c:v>1.1217999999999999</c:v>
                </c:pt>
                <c:pt idx="91">
                  <c:v>0.36990000000000001</c:v>
                </c:pt>
                <c:pt idx="92">
                  <c:v>1.6757</c:v>
                </c:pt>
                <c:pt idx="93">
                  <c:v>1.7381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1.1568000000000001</c:v>
                </c:pt>
                <c:pt idx="101">
                  <c:v>2.34</c:v>
                </c:pt>
                <c:pt idx="102">
                  <c:v>0.1202</c:v>
                </c:pt>
                <c:pt idx="103">
                  <c:v>2.35E-2</c:v>
                </c:pt>
                <c:pt idx="104">
                  <c:v>0.87080000000000002</c:v>
                </c:pt>
                <c:pt idx="105">
                  <c:v>-0.84899999999999998</c:v>
                </c:pt>
                <c:pt idx="106">
                  <c:v>-0.30059999999999998</c:v>
                </c:pt>
                <c:pt idx="107">
                  <c:v>0.43409999999999999</c:v>
                </c:pt>
                <c:pt idx="108">
                  <c:v>-0.45679999999999998</c:v>
                </c:pt>
                <c:pt idx="109">
                  <c:v>0.77710000000000001</c:v>
                </c:pt>
                <c:pt idx="110">
                  <c:v>3.2153999999999998</c:v>
                </c:pt>
                <c:pt idx="111">
                  <c:v>0.1696</c:v>
                </c:pt>
                <c:pt idx="112">
                  <c:v>0.79449999999999998</c:v>
                </c:pt>
                <c:pt idx="113">
                  <c:v>-1.4623999999999999</c:v>
                </c:pt>
                <c:pt idx="114">
                  <c:v>3.5133999999999999</c:v>
                </c:pt>
                <c:pt idx="115">
                  <c:v>1.7036</c:v>
                </c:pt>
                <c:pt idx="116">
                  <c:v>-0.35070000000000001</c:v>
                </c:pt>
                <c:pt idx="117">
                  <c:v>1.0931999999999999</c:v>
                </c:pt>
                <c:pt idx="118">
                  <c:v>0.91049999999999998</c:v>
                </c:pt>
                <c:pt idx="119">
                  <c:v>2.2913000000000001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8A-2C4F-80C7-339F3ED40E0D}"/>
            </c:ext>
          </c:extLst>
        </c:ser>
        <c:ser>
          <c:idx val="44"/>
          <c:order val="43"/>
          <c:tx>
            <c:strRef>
              <c:f>'eigenvalues-drdv'!$EZ$1</c:f>
              <c:strCache>
                <c:ptCount val="1"/>
                <c:pt idx="0">
                  <c:v>ND=18.6-18.9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'eigenvalues-drdv'!$EZ$2:$EZ$121</c:f>
              <c:numCache>
                <c:formatCode>General</c:formatCode>
                <c:ptCount val="120"/>
                <c:pt idx="0">
                  <c:v>-0.1091</c:v>
                </c:pt>
                <c:pt idx="1">
                  <c:v>-0.41620000000000001</c:v>
                </c:pt>
                <c:pt idx="2">
                  <c:v>-0.25729999999999997</c:v>
                </c:pt>
                <c:pt idx="3">
                  <c:v>-0.1153</c:v>
                </c:pt>
                <c:pt idx="4">
                  <c:v>-0.97909999999999997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-1.1605000000000001</c:v>
                </c:pt>
                <c:pt idx="15">
                  <c:v>-1.1108</c:v>
                </c:pt>
                <c:pt idx="16">
                  <c:v>-0.27860000000000001</c:v>
                </c:pt>
                <c:pt idx="17">
                  <c:v>-0.26979999999999998</c:v>
                </c:pt>
                <c:pt idx="18">
                  <c:v>-1.2253000000000001</c:v>
                </c:pt>
                <c:pt idx="19">
                  <c:v>-1.4532</c:v>
                </c:pt>
                <c:pt idx="20">
                  <c:v>-1.9256</c:v>
                </c:pt>
                <c:pt idx="21">
                  <c:v>-2.1979000000000002</c:v>
                </c:pt>
                <c:pt idx="22">
                  <c:v>-2.2433000000000001</c:v>
                </c:pt>
                <c:pt idx="23">
                  <c:v>-1.6416999999999999</c:v>
                </c:pt>
                <c:pt idx="24">
                  <c:v>-1.0004</c:v>
                </c:pt>
                <c:pt idx="25">
                  <c:v>-0.76549999999999996</c:v>
                </c:pt>
                <c:pt idx="26">
                  <c:v>-2.5954999999999999</c:v>
                </c:pt>
                <c:pt idx="27">
                  <c:v>-2.7681</c:v>
                </c:pt>
                <c:pt idx="28">
                  <c:v>-2.6009000000000002</c:v>
                </c:pt>
                <c:pt idx="29">
                  <c:v>-2.4152</c:v>
                </c:pt>
                <c:pt idx="30">
                  <c:v>-0.11550000000000001</c:v>
                </c:pt>
                <c:pt idx="31">
                  <c:v>-0.41789999999999999</c:v>
                </c:pt>
                <c:pt idx="32">
                  <c:v>-0.25719999999999998</c:v>
                </c:pt>
                <c:pt idx="33">
                  <c:v>-0.1132</c:v>
                </c:pt>
                <c:pt idx="34">
                  <c:v>-0.98399999999999999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-1.1552</c:v>
                </c:pt>
                <c:pt idx="45">
                  <c:v>-1.109</c:v>
                </c:pt>
                <c:pt idx="46">
                  <c:v>-0.2777</c:v>
                </c:pt>
                <c:pt idx="47">
                  <c:v>-0.2787</c:v>
                </c:pt>
                <c:pt idx="48">
                  <c:v>-1.4475</c:v>
                </c:pt>
                <c:pt idx="49">
                  <c:v>-1.2189000000000001</c:v>
                </c:pt>
                <c:pt idx="50">
                  <c:v>-1.9253</c:v>
                </c:pt>
                <c:pt idx="51">
                  <c:v>-2.1575000000000002</c:v>
                </c:pt>
                <c:pt idx="52">
                  <c:v>-2.1947000000000001</c:v>
                </c:pt>
                <c:pt idx="53">
                  <c:v>-1.6197999999999999</c:v>
                </c:pt>
                <c:pt idx="54">
                  <c:v>-0.98499999999999999</c:v>
                </c:pt>
                <c:pt idx="55">
                  <c:v>-0.77100000000000002</c:v>
                </c:pt>
                <c:pt idx="56">
                  <c:v>-2.5954000000000002</c:v>
                </c:pt>
                <c:pt idx="57">
                  <c:v>-2.4155000000000002</c:v>
                </c:pt>
                <c:pt idx="58">
                  <c:v>-2.7643</c:v>
                </c:pt>
                <c:pt idx="59">
                  <c:v>-2.6065999999999998</c:v>
                </c:pt>
                <c:pt idx="60">
                  <c:v>-0.1235</c:v>
                </c:pt>
                <c:pt idx="61">
                  <c:v>-0.25679999999999997</c:v>
                </c:pt>
                <c:pt idx="62">
                  <c:v>-0.41959999999999997</c:v>
                </c:pt>
                <c:pt idx="63">
                  <c:v>-0.1103</c:v>
                </c:pt>
                <c:pt idx="64">
                  <c:v>-0.98799999999999999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-1.1503000000000001</c:v>
                </c:pt>
                <c:pt idx="72">
                  <c:v>-0.27700000000000002</c:v>
                </c:pt>
                <c:pt idx="73">
                  <c:v>-1.1071</c:v>
                </c:pt>
                <c:pt idx="74">
                  <c:v>-0.28789999999999999</c:v>
                </c:pt>
                <c:pt idx="75">
                  <c:v>-1.4420999999999999</c:v>
                </c:pt>
                <c:pt idx="76">
                  <c:v>-1.9251</c:v>
                </c:pt>
                <c:pt idx="77">
                  <c:v>-1.2131000000000001</c:v>
                </c:pt>
                <c:pt idx="78">
                  <c:v>-2.1078000000000001</c:v>
                </c:pt>
                <c:pt idx="79">
                  <c:v>-2.1591999999999998</c:v>
                </c:pt>
                <c:pt idx="80">
                  <c:v>-1.5962000000000001</c:v>
                </c:pt>
                <c:pt idx="81">
                  <c:v>-0.96950000000000003</c:v>
                </c:pt>
                <c:pt idx="82">
                  <c:v>-0.77629999999999999</c:v>
                </c:pt>
                <c:pt idx="83">
                  <c:v>-2.5954999999999999</c:v>
                </c:pt>
                <c:pt idx="84">
                  <c:v>-2.4154</c:v>
                </c:pt>
                <c:pt idx="85">
                  <c:v>-2.7605</c:v>
                </c:pt>
                <c:pt idx="86">
                  <c:v>-2.6120999999999999</c:v>
                </c:pt>
                <c:pt idx="87">
                  <c:v>-2.4483000000000001</c:v>
                </c:pt>
                <c:pt idx="88">
                  <c:v>-3.0106999999999999</c:v>
                </c:pt>
                <c:pt idx="89">
                  <c:v>-3.0436000000000001</c:v>
                </c:pt>
                <c:pt idx="90">
                  <c:v>-0.1331</c:v>
                </c:pt>
                <c:pt idx="91">
                  <c:v>-0.25609999999999999</c:v>
                </c:pt>
                <c:pt idx="92">
                  <c:v>-0.42199999999999999</c:v>
                </c:pt>
                <c:pt idx="93">
                  <c:v>-0.10639999999999999</c:v>
                </c:pt>
                <c:pt idx="94">
                  <c:v>-0.99109999999999998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-1.1456999999999999</c:v>
                </c:pt>
                <c:pt idx="102">
                  <c:v>-0.27639999999999998</c:v>
                </c:pt>
                <c:pt idx="103">
                  <c:v>-1.1051</c:v>
                </c:pt>
                <c:pt idx="104">
                  <c:v>-0.2974</c:v>
                </c:pt>
                <c:pt idx="105">
                  <c:v>-1.4372</c:v>
                </c:pt>
                <c:pt idx="106">
                  <c:v>-2.0548000000000002</c:v>
                </c:pt>
                <c:pt idx="107">
                  <c:v>-1.9248000000000001</c:v>
                </c:pt>
                <c:pt idx="108">
                  <c:v>-1.2079</c:v>
                </c:pt>
                <c:pt idx="109">
                  <c:v>-2.1318999999999999</c:v>
                </c:pt>
                <c:pt idx="110">
                  <c:v>-1.571</c:v>
                </c:pt>
                <c:pt idx="111">
                  <c:v>-0.95379999999999998</c:v>
                </c:pt>
                <c:pt idx="112">
                  <c:v>-2.5954999999999999</c:v>
                </c:pt>
                <c:pt idx="113">
                  <c:v>-0.78149999999999997</c:v>
                </c:pt>
                <c:pt idx="114">
                  <c:v>-2.4152999999999998</c:v>
                </c:pt>
                <c:pt idx="115">
                  <c:v>-2.7566999999999999</c:v>
                </c:pt>
                <c:pt idx="116">
                  <c:v>-2.4573999999999998</c:v>
                </c:pt>
                <c:pt idx="117">
                  <c:v>-2.6175000000000002</c:v>
                </c:pt>
                <c:pt idx="118">
                  <c:v>-3.0013000000000001</c:v>
                </c:pt>
                <c:pt idx="119">
                  <c:v>-3.0706000000000002</c:v>
                </c:pt>
              </c:numCache>
            </c:numRef>
          </c:xVal>
          <c:yVal>
            <c:numRef>
              <c:f>'eigenvalues-drdv'!$FA$2:$FA$121</c:f>
              <c:numCache>
                <c:formatCode>General</c:formatCode>
                <c:ptCount val="120"/>
                <c:pt idx="0">
                  <c:v>1.1062000000000001</c:v>
                </c:pt>
                <c:pt idx="1">
                  <c:v>1.6671</c:v>
                </c:pt>
                <c:pt idx="2">
                  <c:v>0.2087</c:v>
                </c:pt>
                <c:pt idx="3">
                  <c:v>1.9325000000000001</c:v>
                </c:pt>
                <c:pt idx="4">
                  <c:v>0.97199999999999998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0.13159999999999999</c:v>
                </c:pt>
                <c:pt idx="15">
                  <c:v>2E-3</c:v>
                </c:pt>
                <c:pt idx="16">
                  <c:v>2.4885000000000002</c:v>
                </c:pt>
                <c:pt idx="17">
                  <c:v>-0.93210000000000004</c:v>
                </c:pt>
                <c:pt idx="18">
                  <c:v>2.6244000000000001</c:v>
                </c:pt>
                <c:pt idx="19">
                  <c:v>-0.45760000000000001</c:v>
                </c:pt>
                <c:pt idx="20">
                  <c:v>-2.0299999999999999E-2</c:v>
                </c:pt>
                <c:pt idx="21">
                  <c:v>0.51670000000000005</c:v>
                </c:pt>
                <c:pt idx="22">
                  <c:v>0.32679999999999998</c:v>
                </c:pt>
                <c:pt idx="23">
                  <c:v>-0.73040000000000005</c:v>
                </c:pt>
                <c:pt idx="24">
                  <c:v>-1.4895</c:v>
                </c:pt>
                <c:pt idx="25">
                  <c:v>3.6162999999999998</c:v>
                </c:pt>
                <c:pt idx="26">
                  <c:v>-4.8999999999999998E-3</c:v>
                </c:pt>
                <c:pt idx="27">
                  <c:v>1.7678</c:v>
                </c:pt>
                <c:pt idx="28">
                  <c:v>2.2370000000000001</c:v>
                </c:pt>
                <c:pt idx="29">
                  <c:v>-0.62909999999999999</c:v>
                </c:pt>
                <c:pt idx="30">
                  <c:v>1.111</c:v>
                </c:pt>
                <c:pt idx="31">
                  <c:v>1.6742999999999999</c:v>
                </c:pt>
                <c:pt idx="32">
                  <c:v>0.22739999999999999</c:v>
                </c:pt>
                <c:pt idx="33">
                  <c:v>1.8937999999999999</c:v>
                </c:pt>
                <c:pt idx="34">
                  <c:v>0.99060000000000004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0.13370000000000001</c:v>
                </c:pt>
                <c:pt idx="45">
                  <c:v>2.3E-3</c:v>
                </c:pt>
                <c:pt idx="46">
                  <c:v>2.4676</c:v>
                </c:pt>
                <c:pt idx="47">
                  <c:v>-0.92390000000000005</c:v>
                </c:pt>
                <c:pt idx="48">
                  <c:v>-0.44280000000000003</c:v>
                </c:pt>
                <c:pt idx="49">
                  <c:v>2.6894999999999998</c:v>
                </c:pt>
                <c:pt idx="50">
                  <c:v>3.6400000000000002E-2</c:v>
                </c:pt>
                <c:pt idx="51">
                  <c:v>0.55740000000000001</c:v>
                </c:pt>
                <c:pt idx="52">
                  <c:v>0.3805</c:v>
                </c:pt>
                <c:pt idx="53">
                  <c:v>-0.69110000000000005</c:v>
                </c:pt>
                <c:pt idx="54">
                  <c:v>-1.4843999999999999</c:v>
                </c:pt>
                <c:pt idx="55">
                  <c:v>3.6023999999999998</c:v>
                </c:pt>
                <c:pt idx="56">
                  <c:v>9.5100000000000004E-2</c:v>
                </c:pt>
                <c:pt idx="57">
                  <c:v>-0.52869999999999995</c:v>
                </c:pt>
                <c:pt idx="58">
                  <c:v>1.7593000000000001</c:v>
                </c:pt>
                <c:pt idx="59">
                  <c:v>2.2450999999999999</c:v>
                </c:pt>
                <c:pt idx="60">
                  <c:v>1.1155999999999999</c:v>
                </c:pt>
                <c:pt idx="61">
                  <c:v>0.2465</c:v>
                </c:pt>
                <c:pt idx="62">
                  <c:v>1.6826000000000001</c:v>
                </c:pt>
                <c:pt idx="63">
                  <c:v>1.8559000000000001</c:v>
                </c:pt>
                <c:pt idx="64">
                  <c:v>1.0102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0.13500000000000001</c:v>
                </c:pt>
                <c:pt idx="72">
                  <c:v>2.4472999999999998</c:v>
                </c:pt>
                <c:pt idx="73">
                  <c:v>3.0000000000000001E-3</c:v>
                </c:pt>
                <c:pt idx="74">
                  <c:v>-0.91520000000000001</c:v>
                </c:pt>
                <c:pt idx="75">
                  <c:v>-0.42749999999999999</c:v>
                </c:pt>
                <c:pt idx="76">
                  <c:v>9.3100000000000002E-2</c:v>
                </c:pt>
                <c:pt idx="77">
                  <c:v>2.7568000000000001</c:v>
                </c:pt>
                <c:pt idx="78">
                  <c:v>0.60519999999999996</c:v>
                </c:pt>
                <c:pt idx="79">
                  <c:v>0.42570000000000002</c:v>
                </c:pt>
                <c:pt idx="80">
                  <c:v>-0.65249999999999997</c:v>
                </c:pt>
                <c:pt idx="81">
                  <c:v>-1.4797</c:v>
                </c:pt>
                <c:pt idx="82">
                  <c:v>3.5891000000000002</c:v>
                </c:pt>
                <c:pt idx="83">
                  <c:v>0.1951</c:v>
                </c:pt>
                <c:pt idx="84">
                  <c:v>-0.4289</c:v>
                </c:pt>
                <c:pt idx="85">
                  <c:v>1.7507999999999999</c:v>
                </c:pt>
                <c:pt idx="86">
                  <c:v>2.2528000000000001</c:v>
                </c:pt>
                <c:pt idx="87">
                  <c:v>-0.58250000000000002</c:v>
                </c:pt>
                <c:pt idx="88">
                  <c:v>0.3574</c:v>
                </c:pt>
                <c:pt idx="89">
                  <c:v>0.44259999999999999</c:v>
                </c:pt>
                <c:pt idx="90">
                  <c:v>1.1194999999999999</c:v>
                </c:pt>
                <c:pt idx="91">
                  <c:v>0.2661</c:v>
                </c:pt>
                <c:pt idx="92">
                  <c:v>1.6917</c:v>
                </c:pt>
                <c:pt idx="93">
                  <c:v>1.8190999999999999</c:v>
                </c:pt>
                <c:pt idx="94">
                  <c:v>1.0310999999999999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0.13519999999999999</c:v>
                </c:pt>
                <c:pt idx="102">
                  <c:v>2.4275000000000002</c:v>
                </c:pt>
                <c:pt idx="103">
                  <c:v>4.4000000000000003E-3</c:v>
                </c:pt>
                <c:pt idx="104">
                  <c:v>-0.90590000000000004</c:v>
                </c:pt>
                <c:pt idx="105">
                  <c:v>-0.41139999999999999</c:v>
                </c:pt>
                <c:pt idx="106">
                  <c:v>0.65510000000000002</c:v>
                </c:pt>
                <c:pt idx="107">
                  <c:v>0.14990000000000001</c:v>
                </c:pt>
                <c:pt idx="108">
                  <c:v>2.8262999999999998</c:v>
                </c:pt>
                <c:pt idx="109">
                  <c:v>0.47010000000000002</c:v>
                </c:pt>
                <c:pt idx="110">
                  <c:v>-0.61470000000000002</c:v>
                </c:pt>
                <c:pt idx="111">
                  <c:v>-1.4755</c:v>
                </c:pt>
                <c:pt idx="112">
                  <c:v>0.29509999999999997</c:v>
                </c:pt>
                <c:pt idx="113">
                  <c:v>3.5762999999999998</c:v>
                </c:pt>
                <c:pt idx="114">
                  <c:v>-0.3291</c:v>
                </c:pt>
                <c:pt idx="115">
                  <c:v>1.7425999999999999</c:v>
                </c:pt>
                <c:pt idx="116">
                  <c:v>-0.54790000000000005</c:v>
                </c:pt>
                <c:pt idx="117">
                  <c:v>2.2602000000000002</c:v>
                </c:pt>
                <c:pt idx="118">
                  <c:v>0.53369999999999995</c:v>
                </c:pt>
                <c:pt idx="119">
                  <c:v>1.0929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8A-2C4F-80C7-339F3ED40E0D}"/>
            </c:ext>
          </c:extLst>
        </c:ser>
        <c:ser>
          <c:idx val="45"/>
          <c:order val="44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B-0549-BDF5-DC6BCF1976B9}"/>
            </c:ext>
          </c:extLst>
        </c:ser>
        <c:ser>
          <c:idx val="46"/>
          <c:order val="45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'eigenvalues-drdv'!$DX$40:$DX$59</c:f>
              <c:numCache>
                <c:formatCode>General</c:formatCode>
                <c:ptCount val="20"/>
                <c:pt idx="0">
                  <c:v>0.87549999999999994</c:v>
                </c:pt>
                <c:pt idx="1">
                  <c:v>0.94820000000000004</c:v>
                </c:pt>
                <c:pt idx="2">
                  <c:v>1.0268999999999999</c:v>
                </c:pt>
                <c:pt idx="3">
                  <c:v>1.1104000000000001</c:v>
                </c:pt>
                <c:pt idx="4">
                  <c:v>1.1971000000000001</c:v>
                </c:pt>
                <c:pt idx="5">
                  <c:v>1.2848999999999999</c:v>
                </c:pt>
                <c:pt idx="6">
                  <c:v>1.3722000000000001</c:v>
                </c:pt>
                <c:pt idx="7">
                  <c:v>1.4583999999999999</c:v>
                </c:pt>
                <c:pt idx="8">
                  <c:v>1.5436000000000001</c:v>
                </c:pt>
                <c:pt idx="9">
                  <c:v>1.629</c:v>
                </c:pt>
                <c:pt idx="10">
                  <c:v>1.7165999999999999</c:v>
                </c:pt>
                <c:pt idx="11">
                  <c:v>1.8129999999999999</c:v>
                </c:pt>
                <c:pt idx="12">
                  <c:v>2.0038999999999998</c:v>
                </c:pt>
                <c:pt idx="13">
                  <c:v>2.1189</c:v>
                </c:pt>
                <c:pt idx="14">
                  <c:v>2.1936</c:v>
                </c:pt>
                <c:pt idx="15">
                  <c:v>2.2349999999999999</c:v>
                </c:pt>
                <c:pt idx="16">
                  <c:v>2.2551000000000001</c:v>
                </c:pt>
                <c:pt idx="17">
                  <c:v>2.2671000000000001</c:v>
                </c:pt>
                <c:pt idx="18">
                  <c:v>2.2759999999999998</c:v>
                </c:pt>
                <c:pt idx="19">
                  <c:v>2.2827000000000002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B-0549-BDF5-DC6BCF1976B9}"/>
            </c:ext>
          </c:extLst>
        </c:ser>
        <c:ser>
          <c:idx val="47"/>
          <c:order val="46"/>
          <c:tx>
            <c:strRef>
              <c:f>'eigenvalues-drdv'!$DY$39</c:f>
              <c:strCache>
                <c:ptCount val="1"/>
                <c:pt idx="0">
                  <c:v>trace2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'eigenvalues-drdv'!$DY$40:$DY$59</c:f>
              <c:numCache>
                <c:formatCode>General</c:formatCode>
                <c:ptCount val="20"/>
                <c:pt idx="0">
                  <c:v>-0.11360000000000001</c:v>
                </c:pt>
                <c:pt idx="1">
                  <c:v>-0.1135</c:v>
                </c:pt>
                <c:pt idx="2">
                  <c:v>-0.1163</c:v>
                </c:pt>
                <c:pt idx="3">
                  <c:v>-0.1211</c:v>
                </c:pt>
                <c:pt idx="4">
                  <c:v>-0.12620000000000001</c:v>
                </c:pt>
                <c:pt idx="5">
                  <c:v>-0.1303</c:v>
                </c:pt>
                <c:pt idx="6">
                  <c:v>-0.1331</c:v>
                </c:pt>
                <c:pt idx="7">
                  <c:v>-0.1356</c:v>
                </c:pt>
                <c:pt idx="8">
                  <c:v>-0.1389</c:v>
                </c:pt>
                <c:pt idx="9">
                  <c:v>-0.14399999999999999</c:v>
                </c:pt>
                <c:pt idx="10">
                  <c:v>-0.15160000000000001</c:v>
                </c:pt>
                <c:pt idx="11">
                  <c:v>-0.1618</c:v>
                </c:pt>
                <c:pt idx="12">
                  <c:v>-0.1736</c:v>
                </c:pt>
                <c:pt idx="13">
                  <c:v>-0.18490000000000001</c:v>
                </c:pt>
                <c:pt idx="14">
                  <c:v>-0.19170000000000001</c:v>
                </c:pt>
                <c:pt idx="15">
                  <c:v>-0.19089999999999999</c:v>
                </c:pt>
                <c:pt idx="16">
                  <c:v>-0.18260000000000001</c:v>
                </c:pt>
                <c:pt idx="17">
                  <c:v>-0.16969999999999999</c:v>
                </c:pt>
                <c:pt idx="18">
                  <c:v>-0.156</c:v>
                </c:pt>
                <c:pt idx="19">
                  <c:v>-0.1439</c:v>
                </c:pt>
              </c:numCache>
            </c:numRef>
          </c:xVal>
          <c:yVal>
            <c:numRef>
              <c:f>'eigenvalues-drdv'!$DZ$40:$DZ$59</c:f>
              <c:numCache>
                <c:formatCode>General</c:formatCode>
                <c:ptCount val="20"/>
                <c:pt idx="0">
                  <c:v>1.5644</c:v>
                </c:pt>
                <c:pt idx="1">
                  <c:v>1.6234999999999999</c:v>
                </c:pt>
                <c:pt idx="2">
                  <c:v>1.6917</c:v>
                </c:pt>
                <c:pt idx="3">
                  <c:v>1.7697000000000001</c:v>
                </c:pt>
                <c:pt idx="4">
                  <c:v>1.8573</c:v>
                </c:pt>
                <c:pt idx="5">
                  <c:v>1.9532</c:v>
                </c:pt>
                <c:pt idx="6">
                  <c:v>2.0550000000000002</c:v>
                </c:pt>
                <c:pt idx="7">
                  <c:v>2.1608999999999998</c:v>
                </c:pt>
                <c:pt idx="8">
                  <c:v>2.2702</c:v>
                </c:pt>
                <c:pt idx="9">
                  <c:v>2.3824000000000001</c:v>
                </c:pt>
                <c:pt idx="10">
                  <c:v>2.4980000000000002</c:v>
                </c:pt>
                <c:pt idx="11">
                  <c:v>2.6175999999999999</c:v>
                </c:pt>
                <c:pt idx="12">
                  <c:v>2.7422</c:v>
                </c:pt>
                <c:pt idx="13">
                  <c:v>2.8730000000000002</c:v>
                </c:pt>
                <c:pt idx="14">
                  <c:v>3.0095000000000001</c:v>
                </c:pt>
                <c:pt idx="15">
                  <c:v>3.1484999999999999</c:v>
                </c:pt>
                <c:pt idx="16">
                  <c:v>3.2854999999999999</c:v>
                </c:pt>
                <c:pt idx="17">
                  <c:v>3.4178999999999999</c:v>
                </c:pt>
                <c:pt idx="18">
                  <c:v>3.5459000000000001</c:v>
                </c:pt>
                <c:pt idx="1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B-0549-BDF5-DC6BCF1976B9}"/>
            </c:ext>
          </c:extLst>
        </c:ser>
        <c:ser>
          <c:idx val="48"/>
          <c:order val="47"/>
          <c:tx>
            <c:strRef>
              <c:f>'eigenvalues-drdv'!$EA$39</c:f>
              <c:strCache>
                <c:ptCount val="1"/>
                <c:pt idx="0">
                  <c:v>trace3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'eigenvalues-drdv'!$EA$40:$EA$59</c:f>
              <c:numCache>
                <c:formatCode>General</c:formatCode>
                <c:ptCount val="20"/>
                <c:pt idx="0">
                  <c:v>-0.43269999999999997</c:v>
                </c:pt>
                <c:pt idx="1">
                  <c:v>-0.438</c:v>
                </c:pt>
                <c:pt idx="2">
                  <c:v>-0.45390000000000003</c:v>
                </c:pt>
                <c:pt idx="3">
                  <c:v>-0.47949999999999998</c:v>
                </c:pt>
                <c:pt idx="4">
                  <c:v>-0.51359999999999995</c:v>
                </c:pt>
                <c:pt idx="5">
                  <c:v>-0.55559999999999998</c:v>
                </c:pt>
                <c:pt idx="6">
                  <c:v>-0.60370000000000001</c:v>
                </c:pt>
                <c:pt idx="7">
                  <c:v>-0.6099</c:v>
                </c:pt>
                <c:pt idx="8">
                  <c:v>-0.58589999999999998</c:v>
                </c:pt>
                <c:pt idx="9">
                  <c:v>-0.56440000000000001</c:v>
                </c:pt>
                <c:pt idx="10">
                  <c:v>-0.54569999999999996</c:v>
                </c:pt>
                <c:pt idx="11">
                  <c:v>-0.52900000000000003</c:v>
                </c:pt>
                <c:pt idx="12">
                  <c:v>-0.51380000000000003</c:v>
                </c:pt>
                <c:pt idx="13">
                  <c:v>-0.49990000000000001</c:v>
                </c:pt>
                <c:pt idx="14">
                  <c:v>-0.4869</c:v>
                </c:pt>
                <c:pt idx="15">
                  <c:v>-0.47449999999999998</c:v>
                </c:pt>
                <c:pt idx="16">
                  <c:v>-0.4627</c:v>
                </c:pt>
                <c:pt idx="17">
                  <c:v>-0.4511</c:v>
                </c:pt>
                <c:pt idx="18">
                  <c:v>-0.43980000000000002</c:v>
                </c:pt>
                <c:pt idx="19">
                  <c:v>-0.42849999999999999</c:v>
                </c:pt>
              </c:numCache>
            </c:numRef>
          </c:xVal>
          <c:yVal>
            <c:numRef>
              <c:f>'eigenvalues-drdv'!$EB$40:$EB$59</c:f>
              <c:numCache>
                <c:formatCode>General</c:formatCode>
                <c:ptCount val="20"/>
                <c:pt idx="0">
                  <c:v>0</c:v>
                </c:pt>
                <c:pt idx="1">
                  <c:v>1.5900000000000001E-2</c:v>
                </c:pt>
                <c:pt idx="2">
                  <c:v>3.4200000000000001E-2</c:v>
                </c:pt>
                <c:pt idx="3">
                  <c:v>5.7700000000000001E-2</c:v>
                </c:pt>
                <c:pt idx="4">
                  <c:v>8.9200000000000002E-2</c:v>
                </c:pt>
                <c:pt idx="5">
                  <c:v>0.13289999999999999</c:v>
                </c:pt>
                <c:pt idx="6">
                  <c:v>0.20169999999999999</c:v>
                </c:pt>
                <c:pt idx="7">
                  <c:v>0.30470000000000003</c:v>
                </c:pt>
                <c:pt idx="8">
                  <c:v>0.37359999999999999</c:v>
                </c:pt>
                <c:pt idx="9">
                  <c:v>0.4254</c:v>
                </c:pt>
                <c:pt idx="10">
                  <c:v>0.46899999999999997</c:v>
                </c:pt>
                <c:pt idx="11">
                  <c:v>0.50760000000000005</c:v>
                </c:pt>
                <c:pt idx="12">
                  <c:v>0.54259999999999997</c:v>
                </c:pt>
                <c:pt idx="13">
                  <c:v>0.57479999999999998</c:v>
                </c:pt>
                <c:pt idx="14">
                  <c:v>0.60470000000000002</c:v>
                </c:pt>
                <c:pt idx="15">
                  <c:v>0.63270000000000004</c:v>
                </c:pt>
                <c:pt idx="16">
                  <c:v>0.65910000000000002</c:v>
                </c:pt>
                <c:pt idx="17">
                  <c:v>0.68389999999999995</c:v>
                </c:pt>
                <c:pt idx="18">
                  <c:v>0.70720000000000005</c:v>
                </c:pt>
                <c:pt idx="19">
                  <c:v>0.72919999999999996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B-0549-BDF5-DC6BCF19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</a:p>
            </c:rich>
          </c:tx>
          <c:layout>
            <c:manualLayout>
              <c:xMode val="edge"/>
              <c:yMode val="edge"/>
              <c:x val="0.30511047955354537"/>
              <c:y val="0.9580172921310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5"/>
      </c:valAx>
      <c:valAx>
        <c:axId val="14388604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</a:t>
                </a:r>
                <a:r>
                  <a:rPr lang="zh-CN" altLang="en-US"/>
                  <a:t> </a:t>
                </a:r>
                <a:r>
                  <a:rPr lang="en-US" altLang="zh-CN"/>
                  <a:t>part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9575018413759158"/>
          <c:y val="2.7966306604641378E-2"/>
          <c:w val="0.12563073167214781"/>
          <c:h val="0.961919367589440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9-B84E-847C-32D5776D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34799"/>
        <c:axId val="389836431"/>
      </c:scatterChart>
      <c:valAx>
        <c:axId val="3898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36431"/>
        <c:crosses val="autoZero"/>
        <c:crossBetween val="midCat"/>
      </c:valAx>
      <c:valAx>
        <c:axId val="389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584199</xdr:colOff>
      <xdr:row>25</xdr:row>
      <xdr:rowOff>138289</xdr:rowOff>
    </xdr:from>
    <xdr:to>
      <xdr:col>9</xdr:col>
      <xdr:colOff>101599</xdr:colOff>
      <xdr:row>53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201789</xdr:colOff>
      <xdr:row>25</xdr:row>
      <xdr:rowOff>152400</xdr:rowOff>
    </xdr:from>
    <xdr:to>
      <xdr:col>14</xdr:col>
      <xdr:colOff>735189</xdr:colOff>
      <xdr:row>53</xdr:row>
      <xdr:rowOff>107245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84667</xdr:colOff>
      <xdr:row>18</xdr:row>
      <xdr:rowOff>169332</xdr:rowOff>
    </xdr:from>
    <xdr:to>
      <xdr:col>18</xdr:col>
      <xdr:colOff>618067</xdr:colOff>
      <xdr:row>46</xdr:row>
      <xdr:rowOff>124176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0FAC19-DA98-9640-A353-BB4848A2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211666</xdr:colOff>
      <xdr:row>19</xdr:row>
      <xdr:rowOff>56444</xdr:rowOff>
    </xdr:from>
    <xdr:to>
      <xdr:col>24</xdr:col>
      <xdr:colOff>702733</xdr:colOff>
      <xdr:row>47</xdr:row>
      <xdr:rowOff>11289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374A70-F7FE-0E48-BDC7-BB0FA55BC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806678</xdr:colOff>
      <xdr:row>15</xdr:row>
      <xdr:rowOff>38107</xdr:rowOff>
    </xdr:from>
    <xdr:to>
      <xdr:col>57</xdr:col>
      <xdr:colOff>148289</xdr:colOff>
      <xdr:row>42</xdr:row>
      <xdr:rowOff>135419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392350</xdr:colOff>
      <xdr:row>4</xdr:row>
      <xdr:rowOff>122709</xdr:rowOff>
    </xdr:from>
    <xdr:to>
      <xdr:col>37</xdr:col>
      <xdr:colOff>33437</xdr:colOff>
      <xdr:row>32</xdr:row>
      <xdr:rowOff>95098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331305</xdr:colOff>
      <xdr:row>2</xdr:row>
      <xdr:rowOff>124240</xdr:rowOff>
    </xdr:from>
    <xdr:to>
      <xdr:col>22</xdr:col>
      <xdr:colOff>19879</xdr:colOff>
      <xdr:row>29</xdr:row>
      <xdr:rowOff>19879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86B5C-42FD-0847-9A42-6801F6D7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215117</xdr:colOff>
      <xdr:row>3</xdr:row>
      <xdr:rowOff>181249</xdr:rowOff>
    </xdr:from>
    <xdr:to>
      <xdr:col>80</xdr:col>
      <xdr:colOff>372534</xdr:colOff>
      <xdr:row>46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4FD89-1782-3A41-B0F7-5990B29E9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314066</xdr:colOff>
      <xdr:row>46</xdr:row>
      <xdr:rowOff>120135</xdr:rowOff>
    </xdr:from>
    <xdr:to>
      <xdr:col>63</xdr:col>
      <xdr:colOff>429053</xdr:colOff>
      <xdr:row>93</xdr:row>
      <xdr:rowOff>137295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5B3EB-17F7-8B4E-A74B-FF1A0544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285749</xdr:colOff>
      <xdr:row>90</xdr:row>
      <xdr:rowOff>15875</xdr:rowOff>
    </xdr:from>
    <xdr:to>
      <xdr:col>36</xdr:col>
      <xdr:colOff>425448</xdr:colOff>
      <xdr:row>117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8917EF-0375-6341-90C1-A05865FBD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623834</xdr:colOff>
      <xdr:row>8</xdr:row>
      <xdr:rowOff>3068</xdr:rowOff>
    </xdr:from>
    <xdr:to>
      <xdr:col>18</xdr:col>
      <xdr:colOff>655934</xdr:colOff>
      <xdr:row>34</xdr:row>
      <xdr:rowOff>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7FCE2-66A1-3646-BB5B-8E37AC34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446593</xdr:colOff>
      <xdr:row>7</xdr:row>
      <xdr:rowOff>0</xdr:rowOff>
    </xdr:from>
    <xdr:to>
      <xdr:col>10</xdr:col>
      <xdr:colOff>478694</xdr:colOff>
      <xdr:row>33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38658-7CE4-1B4D-9B12-A276AD7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U32"/>
  <sheetViews>
    <sheetView topLeftCell="A9" zoomScale="90" zoomScaleNormal="90" workbookViewId="0">
      <selection activeCell="Q53" sqref="Q53"/>
    </sheetView>
  </sheetViews>
  <sheetFormatPr baseColWidth="10" defaultRowHeight="16"/>
  <cols>
    <col min="1" max="1" width="10.83203125" style="1"/>
    <col min="2" max="2" width="13.83203125" style="1" customWidth="1"/>
    <col min="3" max="3" width="12.83203125" style="1" customWidth="1"/>
    <col min="4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21">
      <c r="A1" s="42" t="s">
        <v>6</v>
      </c>
      <c r="B1" s="42"/>
      <c r="C1" s="42"/>
      <c r="D1" s="42"/>
      <c r="E1" s="42"/>
      <c r="F1" s="3"/>
      <c r="G1" s="4"/>
      <c r="H1" s="3"/>
      <c r="I1" s="43" t="s">
        <v>7</v>
      </c>
      <c r="J1" s="43"/>
      <c r="K1" s="43"/>
      <c r="L1" s="43"/>
      <c r="M1" s="43"/>
      <c r="N1" s="22" t="s">
        <v>33</v>
      </c>
      <c r="O1" s="1" t="s">
        <v>45</v>
      </c>
      <c r="Q1" s="3">
        <v>0</v>
      </c>
      <c r="R1" s="1">
        <v>0.22882</v>
      </c>
      <c r="S1" s="1">
        <v>1.2401</v>
      </c>
      <c r="T1" s="1">
        <v>0.66490000000000005</v>
      </c>
      <c r="U1" s="1">
        <f>R1/0.22882</f>
        <v>1</v>
      </c>
    </row>
    <row r="2" spans="1:21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1"/>
      <c r="J2" s="21"/>
      <c r="K2" s="21"/>
      <c r="L2" s="21"/>
      <c r="M2" s="21"/>
      <c r="N2" s="15"/>
      <c r="O2" s="1" t="s">
        <v>46</v>
      </c>
      <c r="Q2" s="3">
        <v>5</v>
      </c>
      <c r="R2" s="1">
        <v>0.22882</v>
      </c>
      <c r="S2" s="1">
        <v>1.2999000000000001</v>
      </c>
      <c r="T2" s="1">
        <v>0.72309999999999997</v>
      </c>
      <c r="U2" s="1">
        <f t="shared" ref="U2:U5" si="0">R2/0.22882</f>
        <v>1</v>
      </c>
    </row>
    <row r="3" spans="1:21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1"/>
      <c r="J3" s="21"/>
      <c r="K3" s="21"/>
      <c r="L3" s="21"/>
      <c r="M3" s="21"/>
      <c r="N3" s="15"/>
      <c r="Q3" s="23">
        <v>10</v>
      </c>
      <c r="R3" s="1">
        <v>0.22882</v>
      </c>
      <c r="S3" s="1">
        <v>1.3637999999999999</v>
      </c>
      <c r="T3" s="1">
        <v>0.77229999999999999</v>
      </c>
      <c r="U3" s="1">
        <f t="shared" si="0"/>
        <v>1</v>
      </c>
    </row>
    <row r="4" spans="1:21">
      <c r="A4" s="3">
        <f t="shared" ref="A4:A29" si="1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9" si="2">C4/0.22882</f>
        <v>1.00013110742068</v>
      </c>
      <c r="H4" s="3"/>
      <c r="I4" s="21"/>
      <c r="J4" s="21"/>
      <c r="K4" s="21"/>
      <c r="L4" s="21"/>
      <c r="M4" s="21"/>
      <c r="N4" s="15"/>
      <c r="Q4" s="10">
        <v>12.5</v>
      </c>
      <c r="R4" s="11">
        <v>0.22842999999999999</v>
      </c>
      <c r="S4" s="10">
        <v>1.3965000000000001</v>
      </c>
      <c r="T4" s="10">
        <v>0.79290000000000005</v>
      </c>
      <c r="U4" s="1">
        <f t="shared" si="0"/>
        <v>0.99829560353115987</v>
      </c>
    </row>
    <row r="5" spans="1:21" s="13" customFormat="1">
      <c r="A5" s="18">
        <f t="shared" si="1"/>
        <v>111325</v>
      </c>
      <c r="B5" s="23">
        <v>10</v>
      </c>
      <c r="C5" s="24">
        <v>0.22891</v>
      </c>
      <c r="D5" s="23">
        <v>1.3637999999999999</v>
      </c>
      <c r="E5" s="23">
        <v>0.77229999999999999</v>
      </c>
      <c r="F5" s="23" t="s">
        <v>2</v>
      </c>
      <c r="G5" s="25">
        <f t="shared" si="2"/>
        <v>1.00039332226204</v>
      </c>
      <c r="H5" s="10"/>
      <c r="I5" s="21"/>
      <c r="J5" s="21"/>
      <c r="K5" s="21"/>
      <c r="L5" s="21"/>
      <c r="M5" s="21"/>
      <c r="N5" s="16"/>
      <c r="Q5" s="10">
        <v>15</v>
      </c>
      <c r="R5" s="11">
        <v>0.22692999999999999</v>
      </c>
      <c r="S5" s="10">
        <v>1.4283999999999999</v>
      </c>
      <c r="T5" s="10">
        <v>0.81040000000000001</v>
      </c>
      <c r="U5" s="1">
        <f t="shared" si="0"/>
        <v>0.99174023249715937</v>
      </c>
    </row>
    <row r="6" spans="1:21" s="13" customFormat="1">
      <c r="A6" s="10">
        <f t="shared" si="1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2"/>
        <v>0.99829560353115987</v>
      </c>
      <c r="H6" s="10"/>
      <c r="I6" s="21"/>
      <c r="J6" s="21"/>
      <c r="K6" s="21"/>
      <c r="L6" s="21"/>
      <c r="M6" s="21"/>
      <c r="N6" s="17"/>
      <c r="Q6" s="18">
        <v>16</v>
      </c>
      <c r="R6" s="13">
        <v>0.22575999999999999</v>
      </c>
      <c r="S6" s="13">
        <v>1.4404999999999999</v>
      </c>
      <c r="T6" s="13">
        <v>0.81599999999999995</v>
      </c>
      <c r="U6" s="1">
        <f>R6/0.22882</f>
        <v>0.98662704309063887</v>
      </c>
    </row>
    <row r="7" spans="1:21" s="13" customFormat="1">
      <c r="A7" s="10">
        <f t="shared" si="1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2"/>
        <v>0.99174023249715937</v>
      </c>
      <c r="H7" s="10"/>
      <c r="I7" s="21"/>
      <c r="J7" s="21"/>
      <c r="K7" s="21"/>
      <c r="L7" s="21"/>
      <c r="M7" s="21"/>
      <c r="N7" s="17"/>
      <c r="Q7" s="10">
        <v>17</v>
      </c>
      <c r="R7" s="13">
        <v>0.22406999999999999</v>
      </c>
      <c r="S7" s="13">
        <v>1.452</v>
      </c>
      <c r="T7" s="13">
        <v>0.82030000000000003</v>
      </c>
      <c r="U7" s="1">
        <f>R7/0.22882</f>
        <v>0.9792413250589983</v>
      </c>
    </row>
    <row r="8" spans="1:21" s="13" customFormat="1">
      <c r="A8" s="18">
        <f t="shared" si="1"/>
        <v>117325</v>
      </c>
      <c r="B8" s="18">
        <v>16</v>
      </c>
      <c r="C8" s="33">
        <v>0.22575999999999999</v>
      </c>
      <c r="D8" s="18">
        <v>1.4404999999999999</v>
      </c>
      <c r="E8" s="18">
        <v>0.81599999999999995</v>
      </c>
      <c r="F8" s="18" t="s">
        <v>2</v>
      </c>
      <c r="G8" s="34">
        <f t="shared" si="2"/>
        <v>0.98662704309063887</v>
      </c>
      <c r="H8" s="10"/>
      <c r="I8" s="21"/>
      <c r="J8" s="21"/>
      <c r="K8" s="21"/>
      <c r="L8" s="21"/>
      <c r="M8" s="21"/>
      <c r="N8" s="17"/>
      <c r="Q8" s="10">
        <v>18</v>
      </c>
      <c r="R8" s="13">
        <v>0.22106999999999999</v>
      </c>
      <c r="S8" s="13">
        <v>1.462</v>
      </c>
      <c r="T8" s="13">
        <v>0.82130000000000003</v>
      </c>
      <c r="U8" s="1">
        <f>R8/0.22882</f>
        <v>0.9661305829909973</v>
      </c>
    </row>
    <row r="9" spans="1:21" s="13" customFormat="1">
      <c r="A9" s="10">
        <f t="shared" si="1"/>
        <v>117425</v>
      </c>
      <c r="B9" s="10">
        <v>16.100000000000001</v>
      </c>
      <c r="C9" s="11">
        <v>0.22563</v>
      </c>
      <c r="D9" s="10">
        <v>1.4417</v>
      </c>
      <c r="E9" s="10">
        <v>0.8165</v>
      </c>
      <c r="F9" s="10" t="s">
        <v>2</v>
      </c>
      <c r="G9" s="12">
        <f t="shared" si="2"/>
        <v>0.98605891093435893</v>
      </c>
      <c r="H9" s="10"/>
      <c r="I9" s="21"/>
      <c r="J9" s="21"/>
      <c r="K9" s="21"/>
      <c r="L9" s="21"/>
      <c r="M9" s="21"/>
      <c r="N9" s="17"/>
      <c r="Q9" s="23">
        <v>18.5</v>
      </c>
      <c r="R9" s="13">
        <v>0.21668999999999999</v>
      </c>
      <c r="S9" s="13">
        <v>1.4635</v>
      </c>
      <c r="T9" s="13">
        <v>0.81469999999999998</v>
      </c>
      <c r="U9" s="1">
        <f>R9/0.22882</f>
        <v>0.94698889957171573</v>
      </c>
    </row>
    <row r="10" spans="1:21" s="13" customFormat="1">
      <c r="A10" s="10">
        <f t="shared" si="1"/>
        <v>117525</v>
      </c>
      <c r="B10" s="10">
        <v>16.2</v>
      </c>
      <c r="C10" s="11">
        <v>0.22550000000000001</v>
      </c>
      <c r="D10" s="10">
        <v>1.4429000000000001</v>
      </c>
      <c r="E10" s="10">
        <v>0.81699999999999995</v>
      </c>
      <c r="F10" s="10" t="s">
        <v>2</v>
      </c>
      <c r="G10" s="12">
        <f t="shared" si="2"/>
        <v>0.98549077877807889</v>
      </c>
      <c r="H10" s="10"/>
      <c r="I10" s="21"/>
      <c r="J10" s="21"/>
      <c r="K10" s="21"/>
      <c r="L10" s="21"/>
      <c r="M10" s="21"/>
      <c r="N10" s="17"/>
    </row>
    <row r="11" spans="1:21" s="13" customFormat="1">
      <c r="A11" s="10">
        <f t="shared" si="1"/>
        <v>117625</v>
      </c>
      <c r="B11" s="10">
        <v>16.3</v>
      </c>
      <c r="C11" s="11">
        <v>0.22536999999999999</v>
      </c>
      <c r="D11" s="10">
        <v>1.4440999999999999</v>
      </c>
      <c r="E11" s="10">
        <v>0.8175</v>
      </c>
      <c r="F11" s="10" t="s">
        <v>2</v>
      </c>
      <c r="G11" s="12">
        <f t="shared" si="2"/>
        <v>0.98492264662179874</v>
      </c>
      <c r="H11" s="10"/>
      <c r="I11" s="21"/>
      <c r="J11" s="21"/>
      <c r="K11" s="21"/>
      <c r="L11" s="21"/>
      <c r="M11" s="21"/>
      <c r="N11" s="17"/>
    </row>
    <row r="12" spans="1:21" s="13" customFormat="1">
      <c r="A12" s="10">
        <f t="shared" si="1"/>
        <v>117725</v>
      </c>
      <c r="B12" s="10">
        <v>16.399999999999999</v>
      </c>
      <c r="C12" s="11">
        <v>0.22523000000000001</v>
      </c>
      <c r="D12" s="10">
        <v>1.4453</v>
      </c>
      <c r="E12" s="10">
        <v>0.81799999999999995</v>
      </c>
      <c r="F12" s="10" t="s">
        <v>2</v>
      </c>
      <c r="G12" s="12">
        <f t="shared" si="2"/>
        <v>0.9843108119919588</v>
      </c>
      <c r="H12" s="10"/>
      <c r="I12" s="21"/>
      <c r="J12" s="21"/>
      <c r="K12" s="21"/>
      <c r="L12" s="21"/>
      <c r="M12" s="21"/>
      <c r="N12" s="17"/>
      <c r="Q12" s="10"/>
    </row>
    <row r="13" spans="1:21" s="13" customFormat="1">
      <c r="A13" s="10">
        <f t="shared" si="1"/>
        <v>117825</v>
      </c>
      <c r="B13" s="10">
        <v>16.5</v>
      </c>
      <c r="C13" s="11">
        <v>0.22508</v>
      </c>
      <c r="D13" s="10">
        <v>1.4464999999999999</v>
      </c>
      <c r="E13" s="10">
        <v>0.81840000000000002</v>
      </c>
      <c r="F13" s="10" t="s">
        <v>2</v>
      </c>
      <c r="G13" s="12">
        <f t="shared" si="2"/>
        <v>0.98365527488855875</v>
      </c>
      <c r="H13" s="10"/>
      <c r="I13" s="21"/>
      <c r="J13" s="21"/>
      <c r="K13" s="21"/>
      <c r="L13" s="21"/>
      <c r="M13" s="21"/>
      <c r="N13" s="17"/>
      <c r="Q13" s="10"/>
    </row>
    <row r="14" spans="1:21" s="13" customFormat="1">
      <c r="A14" s="10">
        <f t="shared" si="1"/>
        <v>117925</v>
      </c>
      <c r="B14" s="10">
        <v>16.600000000000001</v>
      </c>
      <c r="C14" s="11">
        <v>0.22491</v>
      </c>
      <c r="D14" s="10">
        <v>1.4477</v>
      </c>
      <c r="E14" s="10">
        <v>0.81889999999999996</v>
      </c>
      <c r="F14" s="10" t="s">
        <v>2</v>
      </c>
      <c r="G14" s="12">
        <f t="shared" si="2"/>
        <v>0.98291233283803869</v>
      </c>
      <c r="H14" s="10"/>
      <c r="I14" s="21"/>
      <c r="J14" s="21"/>
      <c r="K14" s="21"/>
      <c r="L14" s="21"/>
      <c r="M14" s="21"/>
      <c r="N14" s="17"/>
      <c r="Q14" s="10"/>
    </row>
    <row r="15" spans="1:21" s="13" customFormat="1">
      <c r="A15" s="10">
        <f t="shared" si="1"/>
        <v>118025</v>
      </c>
      <c r="B15" s="10">
        <v>16.7</v>
      </c>
      <c r="C15" s="11">
        <v>0.22472</v>
      </c>
      <c r="D15" s="10">
        <v>1.4488000000000001</v>
      </c>
      <c r="E15" s="10">
        <v>0.81930000000000003</v>
      </c>
      <c r="F15" s="10" t="s">
        <v>2</v>
      </c>
      <c r="G15" s="12">
        <f t="shared" si="2"/>
        <v>0.98208198584039863</v>
      </c>
      <c r="H15" s="10"/>
      <c r="I15" s="21"/>
      <c r="J15" s="21"/>
      <c r="K15" s="21"/>
      <c r="L15" s="21"/>
      <c r="M15" s="21"/>
      <c r="N15" s="17"/>
    </row>
    <row r="16" spans="1:21" s="13" customFormat="1">
      <c r="A16" s="10">
        <f t="shared" si="1"/>
        <v>118125</v>
      </c>
      <c r="B16" s="10">
        <v>16.8</v>
      </c>
      <c r="C16" s="11">
        <v>0.22452</v>
      </c>
      <c r="D16" s="10">
        <v>1.4499</v>
      </c>
      <c r="E16" s="10">
        <v>0.8196</v>
      </c>
      <c r="F16" s="10" t="s">
        <v>2</v>
      </c>
      <c r="G16" s="12">
        <f t="shared" si="2"/>
        <v>0.98120793636919845</v>
      </c>
      <c r="H16" s="10"/>
      <c r="I16" s="21"/>
      <c r="J16" s="21"/>
      <c r="K16" s="21"/>
      <c r="L16" s="21"/>
      <c r="M16" s="21"/>
      <c r="N16" s="17"/>
    </row>
    <row r="17" spans="1:17" s="13" customFormat="1">
      <c r="A17" s="10">
        <f t="shared" si="1"/>
        <v>118225</v>
      </c>
      <c r="B17" s="10">
        <v>16.899999999999999</v>
      </c>
      <c r="C17" s="11">
        <v>0.2243</v>
      </c>
      <c r="D17" s="10">
        <v>1.4509000000000001</v>
      </c>
      <c r="E17" s="10">
        <v>0.82</v>
      </c>
      <c r="F17" s="10" t="s">
        <v>2</v>
      </c>
      <c r="G17" s="12">
        <f t="shared" si="2"/>
        <v>0.98024648195087849</v>
      </c>
      <c r="H17" s="10"/>
      <c r="I17" s="21"/>
      <c r="J17" s="21"/>
      <c r="K17" s="21"/>
      <c r="L17" s="21"/>
      <c r="M17" s="21"/>
      <c r="N17" s="17"/>
    </row>
    <row r="18" spans="1:17" s="13" customFormat="1">
      <c r="A18" s="10">
        <f t="shared" si="1"/>
        <v>118325</v>
      </c>
      <c r="B18" s="10">
        <v>17</v>
      </c>
      <c r="C18" s="11">
        <v>0.22406999999999999</v>
      </c>
      <c r="D18" s="10">
        <v>1.452</v>
      </c>
      <c r="E18" s="10">
        <v>0.82030000000000003</v>
      </c>
      <c r="F18" s="10" t="s">
        <v>2</v>
      </c>
      <c r="G18" s="12">
        <f t="shared" si="2"/>
        <v>0.9792413250589983</v>
      </c>
      <c r="H18" s="10"/>
      <c r="I18" s="21"/>
      <c r="J18" s="21"/>
      <c r="K18" s="21"/>
      <c r="L18" s="21"/>
      <c r="M18" s="21"/>
      <c r="N18" s="17"/>
    </row>
    <row r="19" spans="1:17" s="13" customFormat="1">
      <c r="A19" s="10">
        <f t="shared" si="1"/>
        <v>118825</v>
      </c>
      <c r="B19" s="10">
        <v>17.5</v>
      </c>
      <c r="C19" s="11">
        <v>0.22283</v>
      </c>
      <c r="D19" s="10">
        <v>1.4572000000000001</v>
      </c>
      <c r="E19" s="10">
        <v>0.82150000000000001</v>
      </c>
      <c r="F19" s="10" t="s">
        <v>2</v>
      </c>
      <c r="G19" s="12">
        <f t="shared" si="2"/>
        <v>0.97382221833755789</v>
      </c>
      <c r="H19" s="10"/>
      <c r="I19" s="21"/>
      <c r="J19" s="21"/>
      <c r="K19" s="21"/>
      <c r="L19" s="21"/>
      <c r="M19" s="21"/>
      <c r="N19" s="17"/>
    </row>
    <row r="20" spans="1:17" s="13" customFormat="1">
      <c r="A20" s="10">
        <f t="shared" si="1"/>
        <v>119325</v>
      </c>
      <c r="B20" s="10">
        <v>18</v>
      </c>
      <c r="C20" s="10">
        <v>0.22106999999999999</v>
      </c>
      <c r="D20" s="10">
        <v>1.462</v>
      </c>
      <c r="E20" s="10">
        <v>0.82130000000000003</v>
      </c>
      <c r="F20" s="10" t="s">
        <v>2</v>
      </c>
      <c r="G20" s="12">
        <f t="shared" si="2"/>
        <v>0.9661305829909973</v>
      </c>
      <c r="H20" s="10"/>
      <c r="I20" s="21"/>
      <c r="J20" s="21"/>
      <c r="K20" s="21"/>
      <c r="L20" s="21"/>
      <c r="M20" s="21"/>
      <c r="N20" s="17"/>
      <c r="Q20" s="10"/>
    </row>
    <row r="21" spans="1:17" s="13" customFormat="1">
      <c r="A21" s="10">
        <f t="shared" si="1"/>
        <v>119425</v>
      </c>
      <c r="B21" s="10">
        <v>18.100000000000001</v>
      </c>
      <c r="C21" s="10">
        <v>0.22059000000000001</v>
      </c>
      <c r="D21" s="10">
        <v>1.4628000000000001</v>
      </c>
      <c r="E21" s="10">
        <v>0.82099999999999995</v>
      </c>
      <c r="F21" s="10" t="s">
        <v>2</v>
      </c>
      <c r="G21" s="12">
        <f t="shared" si="2"/>
        <v>0.96403286426011714</v>
      </c>
      <c r="H21" s="10"/>
      <c r="I21" s="21"/>
      <c r="J21" s="21"/>
      <c r="K21" s="21"/>
      <c r="L21" s="21"/>
      <c r="M21" s="21"/>
      <c r="N21" s="17"/>
      <c r="Q21" s="10"/>
    </row>
    <row r="22" spans="1:17" s="13" customFormat="1">
      <c r="A22" s="10">
        <f t="shared" si="1"/>
        <v>119525</v>
      </c>
      <c r="B22" s="10">
        <v>18.2</v>
      </c>
      <c r="C22" s="10">
        <v>0.22001999999999999</v>
      </c>
      <c r="D22" s="10">
        <v>1.4634</v>
      </c>
      <c r="E22" s="10">
        <v>0.82040000000000002</v>
      </c>
      <c r="F22" s="10" t="s">
        <v>2</v>
      </c>
      <c r="G22" s="12">
        <f t="shared" si="2"/>
        <v>0.96154182326719695</v>
      </c>
      <c r="H22" s="10"/>
      <c r="I22" s="21"/>
      <c r="J22" s="21"/>
      <c r="K22" s="21"/>
      <c r="L22" s="21"/>
      <c r="M22" s="21"/>
      <c r="N22" s="17"/>
      <c r="Q22" s="23"/>
    </row>
    <row r="23" spans="1:17" s="13" customFormat="1">
      <c r="A23" s="10">
        <f t="shared" si="1"/>
        <v>119575</v>
      </c>
      <c r="B23" s="10">
        <v>18.25</v>
      </c>
      <c r="C23" s="10">
        <v>0.21967999999999999</v>
      </c>
      <c r="D23" s="10">
        <v>1.4637</v>
      </c>
      <c r="E23" s="10">
        <v>0.82</v>
      </c>
      <c r="F23" s="10" t="s">
        <v>2</v>
      </c>
      <c r="G23" s="12">
        <f t="shared" si="2"/>
        <v>0.96005593916615672</v>
      </c>
      <c r="H23" s="10"/>
      <c r="I23" s="21"/>
      <c r="J23" s="21"/>
      <c r="K23" s="21"/>
      <c r="L23" s="21"/>
      <c r="M23" s="21"/>
      <c r="N23" s="17"/>
      <c r="Q23" s="23"/>
    </row>
    <row r="24" spans="1:17" s="13" customFormat="1">
      <c r="A24" s="18">
        <f t="shared" si="1"/>
        <v>119615</v>
      </c>
      <c r="B24" s="23">
        <v>18.29</v>
      </c>
      <c r="C24" s="23">
        <v>0.21937000000000001</v>
      </c>
      <c r="D24" s="23">
        <v>1.4639</v>
      </c>
      <c r="E24" s="23">
        <v>0.81950000000000001</v>
      </c>
      <c r="F24" s="23" t="s">
        <v>2</v>
      </c>
      <c r="G24" s="25">
        <f t="shared" si="2"/>
        <v>0.95870116248579673</v>
      </c>
      <c r="H24" s="10"/>
      <c r="I24" s="21"/>
      <c r="J24" s="21"/>
      <c r="K24" s="21"/>
      <c r="L24" s="21"/>
      <c r="M24" s="21"/>
      <c r="N24" s="16"/>
      <c r="Q24" s="23"/>
    </row>
    <row r="25" spans="1:17" s="13" customFormat="1">
      <c r="A25" s="10">
        <f t="shared" si="1"/>
        <v>119625</v>
      </c>
      <c r="B25" s="23">
        <v>18.3</v>
      </c>
      <c r="C25" s="23">
        <v>0.21929000000000001</v>
      </c>
      <c r="D25" s="23">
        <v>1.4639</v>
      </c>
      <c r="E25" s="23">
        <v>0.81940000000000002</v>
      </c>
      <c r="F25" s="23" t="s">
        <v>2</v>
      </c>
      <c r="G25" s="25">
        <f t="shared" si="2"/>
        <v>0.95835154269731671</v>
      </c>
      <c r="H25" s="10"/>
      <c r="I25" s="21"/>
      <c r="J25" s="21"/>
      <c r="K25" s="21"/>
      <c r="L25" s="21"/>
      <c r="M25" s="21"/>
      <c r="N25" s="16"/>
    </row>
    <row r="26" spans="1:17" s="13" customFormat="1">
      <c r="A26" s="10">
        <f t="shared" si="1"/>
        <v>119725</v>
      </c>
      <c r="B26" s="23">
        <v>18.399999999999999</v>
      </c>
      <c r="C26" s="23">
        <v>0.21833</v>
      </c>
      <c r="D26" s="23">
        <v>1.4641</v>
      </c>
      <c r="E26" s="23">
        <v>0.81789999999999996</v>
      </c>
      <c r="F26" s="23" t="s">
        <v>2</v>
      </c>
      <c r="G26" s="25">
        <f t="shared" si="2"/>
        <v>0.95415610523555638</v>
      </c>
      <c r="H26" s="10"/>
      <c r="I26" s="21"/>
      <c r="J26" s="21"/>
      <c r="K26" s="21"/>
      <c r="L26" s="21"/>
      <c r="M26" s="21"/>
      <c r="N26" s="16"/>
    </row>
    <row r="27" spans="1:17" s="13" customFormat="1">
      <c r="A27" s="18">
        <f t="shared" si="1"/>
        <v>119825</v>
      </c>
      <c r="B27" s="23">
        <v>18.5</v>
      </c>
      <c r="C27" s="23">
        <v>0.21668999999999999</v>
      </c>
      <c r="D27" s="23">
        <v>1.4635</v>
      </c>
      <c r="E27" s="23">
        <v>0.81469999999999998</v>
      </c>
      <c r="F27" s="23" t="s">
        <v>2</v>
      </c>
      <c r="G27" s="25">
        <f t="shared" si="2"/>
        <v>0.94698889957171573</v>
      </c>
      <c r="H27" s="10"/>
      <c r="I27" s="21"/>
      <c r="J27" s="21"/>
      <c r="K27" s="21"/>
      <c r="L27" s="21"/>
      <c r="M27" s="21"/>
      <c r="N27" s="16"/>
    </row>
    <row r="28" spans="1:17">
      <c r="A28" s="3">
        <f t="shared" si="1"/>
        <v>119925</v>
      </c>
      <c r="B28" s="3">
        <v>18.600000000000001</v>
      </c>
      <c r="C28" s="3"/>
      <c r="D28" s="3"/>
      <c r="E28" s="3"/>
      <c r="F28" s="14" t="s">
        <v>5</v>
      </c>
      <c r="G28" s="4">
        <f t="shared" si="2"/>
        <v>0</v>
      </c>
      <c r="H28" s="3"/>
      <c r="I28" s="21"/>
      <c r="J28" s="21"/>
      <c r="K28" s="21"/>
      <c r="L28" s="21"/>
      <c r="M28" s="21"/>
      <c r="N28" s="15"/>
    </row>
    <row r="29" spans="1:17">
      <c r="A29" s="3">
        <f t="shared" si="1"/>
        <v>120325</v>
      </c>
      <c r="B29" s="3">
        <v>19</v>
      </c>
      <c r="C29" s="3"/>
      <c r="D29" s="3"/>
      <c r="E29" s="3"/>
      <c r="F29" s="14" t="s">
        <v>5</v>
      </c>
      <c r="G29" s="4">
        <f t="shared" si="2"/>
        <v>0</v>
      </c>
      <c r="H29" s="3"/>
      <c r="I29" s="21"/>
      <c r="J29" s="21"/>
      <c r="K29" s="21"/>
      <c r="L29" s="21"/>
      <c r="M29" s="21"/>
      <c r="N29" s="15"/>
    </row>
    <row r="32" spans="1:17">
      <c r="N32" s="1" t="s">
        <v>44</v>
      </c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FA400"/>
  <sheetViews>
    <sheetView tabSelected="1" topLeftCell="R297" zoomScale="80" zoomScaleNormal="80" workbookViewId="0">
      <selection activeCell="Y320" sqref="W110:Y320"/>
    </sheetView>
  </sheetViews>
  <sheetFormatPr baseColWidth="10" defaultRowHeight="16"/>
  <cols>
    <col min="51" max="51" width="6.5" customWidth="1"/>
    <col min="53" max="53" width="13.83203125" customWidth="1"/>
    <col min="54" max="54" width="11.5" customWidth="1"/>
    <col min="55" max="55" width="12.33203125" customWidth="1"/>
    <col min="56" max="56" width="2.83203125" customWidth="1"/>
    <col min="61" max="62" width="11.1640625" bestFit="1" customWidth="1"/>
    <col min="66" max="67" width="10.83203125" style="36"/>
    <col min="76" max="77" width="10.83203125" style="37"/>
    <col min="80" max="81" width="10.83203125" style="38"/>
  </cols>
  <sheetData>
    <row r="1" spans="1:157" ht="18">
      <c r="A1" s="44" t="s">
        <v>9</v>
      </c>
      <c r="B1" s="45"/>
      <c r="C1" s="44" t="s">
        <v>17</v>
      </c>
      <c r="D1" s="45"/>
      <c r="E1" s="44" t="s">
        <v>18</v>
      </c>
      <c r="F1" s="45"/>
      <c r="G1" s="44" t="s">
        <v>25</v>
      </c>
      <c r="H1" s="45"/>
      <c r="I1" s="44" t="s">
        <v>24</v>
      </c>
      <c r="J1" s="45"/>
      <c r="K1" s="44" t="s">
        <v>19</v>
      </c>
      <c r="L1" s="45"/>
      <c r="M1" s="44" t="s">
        <v>20</v>
      </c>
      <c r="N1" s="45"/>
      <c r="O1" s="44" t="s">
        <v>16</v>
      </c>
      <c r="P1" s="45"/>
      <c r="Q1" s="44" t="s">
        <v>12</v>
      </c>
      <c r="R1" s="45"/>
      <c r="S1" s="44" t="s">
        <v>10</v>
      </c>
      <c r="T1" s="45"/>
      <c r="U1" s="48" t="s">
        <v>35</v>
      </c>
      <c r="V1" s="48"/>
      <c r="W1" s="48" t="s">
        <v>36</v>
      </c>
      <c r="X1" s="48"/>
      <c r="Y1" s="48" t="s">
        <v>37</v>
      </c>
      <c r="Z1" s="48"/>
      <c r="AA1" s="48" t="s">
        <v>38</v>
      </c>
      <c r="AB1" s="48"/>
      <c r="AC1" s="44">
        <v>16.55</v>
      </c>
      <c r="AD1" s="45"/>
      <c r="AE1" s="44" t="s">
        <v>43</v>
      </c>
      <c r="AF1" s="45"/>
      <c r="AG1" s="48" t="s">
        <v>39</v>
      </c>
      <c r="AH1" s="48"/>
      <c r="AI1" s="48" t="s">
        <v>40</v>
      </c>
      <c r="AJ1" s="48"/>
      <c r="AK1" s="48" t="s">
        <v>41</v>
      </c>
      <c r="AL1" s="48"/>
      <c r="AM1" s="48" t="s">
        <v>42</v>
      </c>
      <c r="AN1" s="48"/>
      <c r="AO1" s="48" t="s">
        <v>34</v>
      </c>
      <c r="AP1" s="48"/>
      <c r="AQ1" s="44" t="s">
        <v>83</v>
      </c>
      <c r="AR1" s="45"/>
      <c r="AS1" s="44" t="s">
        <v>11</v>
      </c>
      <c r="AT1" s="45"/>
      <c r="AU1" s="44" t="s">
        <v>14</v>
      </c>
      <c r="AV1" s="45"/>
      <c r="AW1" s="44" t="s">
        <v>15</v>
      </c>
      <c r="AX1" s="45"/>
      <c r="AY1" s="19" t="s">
        <v>27</v>
      </c>
      <c r="AZ1" s="7"/>
      <c r="BA1" s="8" t="s">
        <v>59</v>
      </c>
      <c r="BB1">
        <v>-0.15582412729700401</v>
      </c>
      <c r="BC1">
        <f>BD1+1</f>
        <v>0.87285140261570804</v>
      </c>
      <c r="BD1">
        <v>-0.12714859738429199</v>
      </c>
      <c r="BE1" s="44" t="s">
        <v>82</v>
      </c>
      <c r="BF1" s="45"/>
      <c r="BG1" s="8"/>
      <c r="BL1" s="8"/>
      <c r="BN1" s="36" t="s">
        <v>60</v>
      </c>
      <c r="BP1" t="s">
        <v>61</v>
      </c>
      <c r="BR1" t="s">
        <v>62</v>
      </c>
      <c r="BT1" t="s">
        <v>81</v>
      </c>
      <c r="BV1" t="s">
        <v>80</v>
      </c>
      <c r="BX1" s="37" t="s">
        <v>70</v>
      </c>
      <c r="BZ1" t="s">
        <v>69</v>
      </c>
      <c r="CB1" s="38" t="s">
        <v>71</v>
      </c>
      <c r="CD1" t="s">
        <v>72</v>
      </c>
      <c r="CF1" t="s">
        <v>73</v>
      </c>
      <c r="CH1" t="s">
        <v>74</v>
      </c>
      <c r="CJ1" t="s">
        <v>75</v>
      </c>
      <c r="CL1" t="s">
        <v>78</v>
      </c>
      <c r="CN1" t="s">
        <v>79</v>
      </c>
      <c r="CP1" t="s">
        <v>76</v>
      </c>
      <c r="CR1" t="s">
        <v>77</v>
      </c>
      <c r="CT1" t="s">
        <v>64</v>
      </c>
      <c r="CV1" t="s">
        <v>65</v>
      </c>
      <c r="CX1" t="s">
        <v>63</v>
      </c>
      <c r="CZ1" t="s">
        <v>66</v>
      </c>
      <c r="DB1" t="s">
        <v>67</v>
      </c>
      <c r="DD1" t="s">
        <v>68</v>
      </c>
      <c r="DH1" t="s">
        <v>84</v>
      </c>
      <c r="DJ1" t="s">
        <v>85</v>
      </c>
      <c r="DL1" t="s">
        <v>86</v>
      </c>
      <c r="DN1" t="s">
        <v>87</v>
      </c>
      <c r="DP1" t="s">
        <v>88</v>
      </c>
      <c r="DR1" t="s">
        <v>89</v>
      </c>
      <c r="DT1" t="s">
        <v>90</v>
      </c>
      <c r="DV1" t="s">
        <v>91</v>
      </c>
      <c r="DX1" t="s">
        <v>92</v>
      </c>
      <c r="DZ1" t="s">
        <v>93</v>
      </c>
      <c r="EB1" t="s">
        <v>94</v>
      </c>
      <c r="ED1" t="s">
        <v>95</v>
      </c>
      <c r="EF1" t="s">
        <v>96</v>
      </c>
      <c r="EH1" t="s">
        <v>97</v>
      </c>
      <c r="EJ1" t="s">
        <v>98</v>
      </c>
      <c r="EL1" t="s">
        <v>99</v>
      </c>
      <c r="EN1" t="s">
        <v>100</v>
      </c>
      <c r="EP1" t="s">
        <v>101</v>
      </c>
      <c r="ER1" t="s">
        <v>102</v>
      </c>
      <c r="ET1" t="s">
        <v>103</v>
      </c>
      <c r="EV1" t="s">
        <v>104</v>
      </c>
      <c r="EX1" t="s">
        <v>105</v>
      </c>
      <c r="EZ1" t="s">
        <v>106</v>
      </c>
    </row>
    <row r="2" spans="1:157" ht="18">
      <c r="A2" s="9"/>
      <c r="B2" s="6"/>
      <c r="C2" s="9"/>
      <c r="D2" s="6"/>
      <c r="E2" s="9"/>
      <c r="F2" s="6"/>
      <c r="G2" s="9">
        <v>3.4599999999999999E-2</v>
      </c>
      <c r="H2" s="9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-3.7100000000000001E-2</v>
      </c>
      <c r="AD2" s="6">
        <v>1.0419</v>
      </c>
      <c r="AE2" s="6">
        <v>-3.9100000000000003E-2</v>
      </c>
      <c r="AF2" s="6">
        <v>1.0427999999999999</v>
      </c>
      <c r="AG2" s="6">
        <v>-4.7300000000000002E-2</v>
      </c>
      <c r="AH2" s="6">
        <v>1.0465</v>
      </c>
      <c r="AI2" s="6">
        <v>-6.6799999999999998E-2</v>
      </c>
      <c r="AJ2" s="6">
        <v>1.0549999999999999</v>
      </c>
      <c r="AK2" s="6">
        <v>-8.3099999999999993E-2</v>
      </c>
      <c r="AL2" s="6">
        <v>1.0622</v>
      </c>
      <c r="AM2" s="6">
        <v>-0.1047</v>
      </c>
      <c r="AN2" s="6">
        <v>1.0339</v>
      </c>
      <c r="AO2" s="6">
        <v>-0.10349999999999999</v>
      </c>
      <c r="AP2" s="6">
        <v>1.0369999999999999</v>
      </c>
      <c r="AQ2" s="6">
        <v>-0.10780000000000001</v>
      </c>
      <c r="AR2" s="6">
        <v>1.0438000000000001</v>
      </c>
      <c r="AS2" s="6">
        <v>-9.8299999999999998E-2</v>
      </c>
      <c r="AT2" s="6">
        <v>1.1243000000000001</v>
      </c>
      <c r="AU2" s="6">
        <v>-0.1154</v>
      </c>
      <c r="AV2" s="6">
        <v>1.0586</v>
      </c>
      <c r="AW2" s="6">
        <v>-0.1113</v>
      </c>
      <c r="AX2" s="6">
        <v>1.0102</v>
      </c>
      <c r="AY2" s="46" t="s">
        <v>26</v>
      </c>
      <c r="AZ2" s="7"/>
      <c r="BA2" s="8" t="s">
        <v>32</v>
      </c>
      <c r="BB2">
        <v>-0.102694462553665</v>
      </c>
      <c r="BC2">
        <f t="shared" ref="BC2:BC10" si="0">BD2+1</f>
        <v>1.576174163352791</v>
      </c>
      <c r="BD2">
        <v>0.57617416335279104</v>
      </c>
      <c r="BE2" s="6">
        <v>-0.10780000000000001</v>
      </c>
      <c r="BF2" s="6">
        <v>1.0438000000000001</v>
      </c>
      <c r="BL2" s="8"/>
      <c r="BM2">
        <v>1</v>
      </c>
      <c r="BN2" s="40">
        <v>-0.1671</v>
      </c>
      <c r="BO2" s="40">
        <v>0.87549999999999994</v>
      </c>
      <c r="BP2">
        <v>-0.54569999999999996</v>
      </c>
      <c r="BQ2">
        <v>0.46899999999999997</v>
      </c>
      <c r="BR2">
        <v>-0.41720000000000002</v>
      </c>
      <c r="BS2">
        <v>0.74990000000000001</v>
      </c>
      <c r="BT2">
        <v>-0.2001</v>
      </c>
      <c r="BU2">
        <v>1.3193999999999999</v>
      </c>
      <c r="BV2">
        <v>-0.32050000000000001</v>
      </c>
      <c r="BW2">
        <v>1.1319999999999999</v>
      </c>
      <c r="BX2" s="37">
        <v>-4.3200000000000002E-2</v>
      </c>
      <c r="BY2" s="37">
        <v>1.2303999999999999</v>
      </c>
      <c r="BZ2">
        <v>-4.58E-2</v>
      </c>
      <c r="CA2">
        <v>1.1962999999999999</v>
      </c>
      <c r="CB2" s="38">
        <v>-4.8099999999999997E-2</v>
      </c>
      <c r="CC2" s="38">
        <v>1.2645</v>
      </c>
      <c r="CD2">
        <v>-6.3E-2</v>
      </c>
      <c r="CE2">
        <v>1.2996000000000001</v>
      </c>
      <c r="CF2">
        <v>-0.2326</v>
      </c>
      <c r="CG2">
        <v>0.87890000000000001</v>
      </c>
      <c r="CH2">
        <v>-0.215</v>
      </c>
      <c r="CI2">
        <v>0.94469999999999998</v>
      </c>
      <c r="CJ2">
        <v>-0.18640000000000001</v>
      </c>
      <c r="CK2">
        <v>0.99109999999999998</v>
      </c>
      <c r="CL2" s="36">
        <v>-9.3799999999999994E-2</v>
      </c>
      <c r="CM2" s="36">
        <v>1.0779000000000001</v>
      </c>
      <c r="CN2">
        <v>-0.1444</v>
      </c>
      <c r="CO2">
        <v>1.1227</v>
      </c>
      <c r="CP2">
        <v>-0.1469</v>
      </c>
      <c r="CQ2">
        <v>1.0182</v>
      </c>
      <c r="CR2">
        <v>-0.10970000000000001</v>
      </c>
      <c r="CS2">
        <v>1.0439000000000001</v>
      </c>
      <c r="CT2">
        <v>-0.30719999999999997</v>
      </c>
      <c r="CU2">
        <v>0.89600000000000002</v>
      </c>
      <c r="CV2">
        <v>-0.22109999999999999</v>
      </c>
      <c r="CW2">
        <v>0.97209999999999996</v>
      </c>
      <c r="CX2">
        <v>-0.15279999999999999</v>
      </c>
      <c r="CY2">
        <v>1.0256000000000001</v>
      </c>
      <c r="CZ2">
        <v>-0.10589999999999999</v>
      </c>
      <c r="DA2">
        <v>1.0752999999999999</v>
      </c>
      <c r="DB2">
        <v>-7.4700000000000003E-2</v>
      </c>
      <c r="DC2">
        <v>1.1191</v>
      </c>
      <c r="DD2">
        <v>-5.5300000000000002E-2</v>
      </c>
      <c r="DE2">
        <v>1.1597</v>
      </c>
      <c r="DG2" s="8" t="s">
        <v>32</v>
      </c>
      <c r="DH2">
        <v>-0.17319999999999999</v>
      </c>
      <c r="DI2">
        <v>0.94820000000000004</v>
      </c>
      <c r="DJ2">
        <v>-0.1774</v>
      </c>
      <c r="DK2">
        <v>1.0268999999999999</v>
      </c>
      <c r="DL2">
        <v>-0.1802</v>
      </c>
      <c r="DM2">
        <v>1.1104000000000001</v>
      </c>
      <c r="DN2">
        <v>-0.1822</v>
      </c>
      <c r="DO2">
        <v>1.1971000000000001</v>
      </c>
      <c r="DP2">
        <v>-0.18479999999999999</v>
      </c>
      <c r="DQ2">
        <v>1.2848999999999999</v>
      </c>
      <c r="DR2">
        <v>-0.1905</v>
      </c>
      <c r="DS2">
        <v>1.3722000000000001</v>
      </c>
      <c r="DT2">
        <v>-0.2024</v>
      </c>
      <c r="DU2">
        <v>1.4583999999999999</v>
      </c>
      <c r="DV2">
        <v>-0.2238</v>
      </c>
      <c r="DW2">
        <v>1.5436000000000001</v>
      </c>
      <c r="DX2">
        <v>-0.25829999999999997</v>
      </c>
      <c r="DY2">
        <v>1.629</v>
      </c>
      <c r="DZ2">
        <v>-0.52900000000000003</v>
      </c>
      <c r="EA2">
        <v>0.50760000000000005</v>
      </c>
      <c r="EB2">
        <v>-0.51380000000000003</v>
      </c>
      <c r="EC2">
        <v>0.54259999999999997</v>
      </c>
      <c r="ED2">
        <v>-0.47449999999999998</v>
      </c>
      <c r="EE2">
        <v>0.63270000000000004</v>
      </c>
      <c r="EF2">
        <v>-0.4511</v>
      </c>
      <c r="EG2">
        <v>0.68389999999999995</v>
      </c>
      <c r="EH2">
        <v>-0.42849999999999999</v>
      </c>
      <c r="EI2">
        <v>0.72919999999999996</v>
      </c>
      <c r="EJ2">
        <v>-0.36070000000000002</v>
      </c>
      <c r="EK2">
        <v>0.83520000000000005</v>
      </c>
      <c r="EL2">
        <v>-0.22159999999999999</v>
      </c>
      <c r="EM2">
        <v>1.1184000000000001</v>
      </c>
      <c r="EN2">
        <v>-0.1041</v>
      </c>
      <c r="EO2">
        <v>1.1012</v>
      </c>
      <c r="EP2">
        <v>-0.28220000000000001</v>
      </c>
      <c r="EQ2">
        <v>1.3024</v>
      </c>
      <c r="ER2">
        <v>-0.25640000000000002</v>
      </c>
      <c r="ES2">
        <v>1.3079000000000001</v>
      </c>
      <c r="ET2">
        <v>-0.34320000000000001</v>
      </c>
      <c r="EU2">
        <v>1.1569</v>
      </c>
      <c r="EV2">
        <v>-0.2392</v>
      </c>
      <c r="EW2">
        <v>1.1151</v>
      </c>
      <c r="EX2">
        <v>-0.15740000000000001</v>
      </c>
      <c r="EY2">
        <v>1.1247</v>
      </c>
      <c r="EZ2">
        <v>-0.1091</v>
      </c>
      <c r="FA2">
        <v>1.1062000000000001</v>
      </c>
    </row>
    <row r="3" spans="1:157" ht="18">
      <c r="A3" s="9"/>
      <c r="B3" s="6"/>
      <c r="C3" s="9"/>
      <c r="D3" s="6"/>
      <c r="E3" s="9"/>
      <c r="F3" s="6"/>
      <c r="G3" s="9">
        <v>3.3399999999999999E-2</v>
      </c>
      <c r="H3" s="9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-7.1599999999999997E-2</v>
      </c>
      <c r="AD3" s="6">
        <v>0.98240000000000005</v>
      </c>
      <c r="AE3" s="6">
        <v>-7.3899999999999993E-2</v>
      </c>
      <c r="AF3" s="6">
        <v>0.98370000000000002</v>
      </c>
      <c r="AG3" s="6">
        <v>-8.3299999999999999E-2</v>
      </c>
      <c r="AH3" s="6">
        <v>0.98880000000000001</v>
      </c>
      <c r="AI3" s="6">
        <v>-0.10580000000000001</v>
      </c>
      <c r="AJ3" s="6">
        <v>1.0004999999999999</v>
      </c>
      <c r="AK3" s="6">
        <v>-0.11070000000000001</v>
      </c>
      <c r="AL3" s="6">
        <v>1.0335000000000001</v>
      </c>
      <c r="AM3" s="6">
        <v>-9.5399999999999999E-2</v>
      </c>
      <c r="AN3" s="6">
        <v>1.0681</v>
      </c>
      <c r="AO3" s="6">
        <v>-8.9200000000000002E-2</v>
      </c>
      <c r="AP3" s="6">
        <v>1.0748</v>
      </c>
      <c r="AQ3" s="6">
        <v>-9.1999999999999998E-2</v>
      </c>
      <c r="AR3" s="6">
        <v>1.0779000000000001</v>
      </c>
      <c r="AS3" s="6">
        <v>-0.12479999999999999</v>
      </c>
      <c r="AT3" s="6">
        <v>1.1093</v>
      </c>
      <c r="AU3" s="6">
        <v>-7.9399999999999998E-2</v>
      </c>
      <c r="AV3" s="6">
        <v>1.163</v>
      </c>
      <c r="AW3" s="6">
        <v>-6.8500000000000005E-2</v>
      </c>
      <c r="AX3" s="6">
        <v>1.1971000000000001</v>
      </c>
      <c r="AY3" s="46"/>
      <c r="AZ3" s="7"/>
      <c r="BA3" s="8" t="s">
        <v>32</v>
      </c>
      <c r="BB3">
        <v>-5.9523809523599996E-4</v>
      </c>
      <c r="BC3">
        <f t="shared" si="0"/>
        <v>9.9920072216264089E-16</v>
      </c>
      <c r="BD3">
        <v>-0.999999999999999</v>
      </c>
      <c r="BE3" s="6">
        <v>-9.1999999999999998E-2</v>
      </c>
      <c r="BF3" s="6">
        <v>1.0779000000000001</v>
      </c>
      <c r="BL3" s="8"/>
      <c r="BM3">
        <v>2</v>
      </c>
      <c r="BN3" s="40">
        <v>-0.11360000000000001</v>
      </c>
      <c r="BO3" s="40">
        <v>1.5644</v>
      </c>
      <c r="BP3">
        <v>-0.31069999999999998</v>
      </c>
      <c r="BQ3">
        <v>1.7165999999999999</v>
      </c>
      <c r="BR3">
        <v>-0.79410000000000003</v>
      </c>
      <c r="BS3">
        <v>1.4677</v>
      </c>
      <c r="BT3">
        <v>-8.8599999999999998E-2</v>
      </c>
      <c r="BU3">
        <v>0.55989999999999995</v>
      </c>
      <c r="BV3">
        <v>-0.2011</v>
      </c>
      <c r="BW3">
        <v>0.49359999999999998</v>
      </c>
      <c r="BX3" s="37">
        <v>-0.2457</v>
      </c>
      <c r="BY3" s="37">
        <v>0.63439999999999996</v>
      </c>
      <c r="BZ3">
        <v>-0.24210000000000001</v>
      </c>
      <c r="CA3">
        <v>0.53969999999999996</v>
      </c>
      <c r="CB3" s="38">
        <v>-0.2465</v>
      </c>
      <c r="CC3" s="38">
        <v>0.72140000000000004</v>
      </c>
      <c r="CD3">
        <v>-0.24249999999999999</v>
      </c>
      <c r="CE3">
        <v>0.80289999999999995</v>
      </c>
      <c r="CF3">
        <v>-8.9599999999999999E-2</v>
      </c>
      <c r="CG3">
        <v>1.3360000000000001</v>
      </c>
      <c r="CH3">
        <v>-0.12989999999999999</v>
      </c>
      <c r="CI3">
        <v>1.3781000000000001</v>
      </c>
      <c r="CJ3">
        <v>-0.186</v>
      </c>
      <c r="CK3">
        <v>1.4340999999999999</v>
      </c>
      <c r="CL3" s="36">
        <v>-0.39810000000000001</v>
      </c>
      <c r="CM3" s="36">
        <v>1.635</v>
      </c>
      <c r="CN3">
        <v>-0.25509999999999999</v>
      </c>
      <c r="CO3">
        <v>0.28610000000000002</v>
      </c>
      <c r="CP3">
        <v>-0.25569999999999998</v>
      </c>
      <c r="CQ3">
        <v>1.5065999999999999</v>
      </c>
      <c r="CR3">
        <v>-0.33289999999999997</v>
      </c>
      <c r="CS3">
        <v>1.5801000000000001</v>
      </c>
      <c r="CX3">
        <v>-0.23849999999999999</v>
      </c>
      <c r="CY3">
        <v>5.6300000000000003E-2</v>
      </c>
      <c r="CZ3">
        <v>-0.2349</v>
      </c>
      <c r="DA3">
        <v>0.2011</v>
      </c>
      <c r="DB3">
        <v>-0.23719999999999999</v>
      </c>
      <c r="DC3">
        <v>0.32519999999999999</v>
      </c>
      <c r="DD3">
        <v>-0.23899999999999999</v>
      </c>
      <c r="DE3">
        <v>0.4365</v>
      </c>
      <c r="DG3" s="8" t="s">
        <v>32</v>
      </c>
      <c r="DH3">
        <v>-0.1135</v>
      </c>
      <c r="DI3">
        <v>1.6234999999999999</v>
      </c>
      <c r="DJ3">
        <v>-0.1163</v>
      </c>
      <c r="DK3">
        <v>1.6917</v>
      </c>
      <c r="DL3">
        <v>-0.1211</v>
      </c>
      <c r="DM3">
        <v>1.7697000000000001</v>
      </c>
      <c r="DN3">
        <v>-0.12620000000000001</v>
      </c>
      <c r="DO3">
        <v>1.8573</v>
      </c>
      <c r="DP3">
        <v>-0.1303</v>
      </c>
      <c r="DQ3">
        <v>1.9532</v>
      </c>
      <c r="DR3">
        <v>-5.9999999999999995E-4</v>
      </c>
      <c r="DS3">
        <v>0</v>
      </c>
      <c r="DT3">
        <v>-0.6099</v>
      </c>
      <c r="DU3">
        <v>0.30470000000000003</v>
      </c>
      <c r="DV3">
        <v>-0.58589999999999998</v>
      </c>
      <c r="DW3">
        <v>0.37359999999999999</v>
      </c>
      <c r="DX3">
        <v>-0.56440000000000001</v>
      </c>
      <c r="DY3">
        <v>0.4254</v>
      </c>
      <c r="DZ3">
        <v>-0.39389999999999997</v>
      </c>
      <c r="EA3">
        <v>1.8129999999999999</v>
      </c>
      <c r="EB3">
        <v>-0.88729999999999998</v>
      </c>
      <c r="EC3">
        <v>1.4084000000000001</v>
      </c>
      <c r="ED3">
        <v>-0.80959999999999999</v>
      </c>
      <c r="EE3">
        <v>1.4898</v>
      </c>
      <c r="EF3">
        <v>-0.78169999999999995</v>
      </c>
      <c r="EG3">
        <v>1.4817</v>
      </c>
      <c r="EH3">
        <v>-0.78620000000000001</v>
      </c>
      <c r="EI3">
        <v>1.4714</v>
      </c>
      <c r="EJ3">
        <v>-0.85899999999999999</v>
      </c>
      <c r="EK3">
        <v>1.4616</v>
      </c>
      <c r="EL3">
        <v>-0.2424</v>
      </c>
      <c r="EM3">
        <v>0.3916</v>
      </c>
      <c r="EN3">
        <v>-0.41439999999999999</v>
      </c>
      <c r="EO3">
        <v>1.6606000000000001</v>
      </c>
      <c r="EP3">
        <v>-0.1283</v>
      </c>
      <c r="EQ3">
        <v>0.54600000000000004</v>
      </c>
      <c r="ER3">
        <v>-0.11600000000000001</v>
      </c>
      <c r="ES3">
        <v>0.5494</v>
      </c>
      <c r="ET3">
        <v>-0.1875</v>
      </c>
      <c r="EU3">
        <v>0.50970000000000004</v>
      </c>
      <c r="EV3">
        <v>-0.2374</v>
      </c>
      <c r="EW3">
        <v>0.41320000000000001</v>
      </c>
      <c r="EX3">
        <v>-0.25369999999999998</v>
      </c>
      <c r="EY3">
        <v>0.30649999999999999</v>
      </c>
      <c r="EZ3">
        <v>-0.41620000000000001</v>
      </c>
      <c r="FA3">
        <v>1.6671</v>
      </c>
    </row>
    <row r="4" spans="1:157" ht="18">
      <c r="A4" s="9"/>
      <c r="B4" s="6"/>
      <c r="C4" s="9"/>
      <c r="D4" s="6"/>
      <c r="E4" s="6"/>
      <c r="F4" s="6"/>
      <c r="G4" s="9">
        <v>2.9399999999999999E-2</v>
      </c>
      <c r="H4" s="9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-1.44E-2</v>
      </c>
      <c r="AD4" s="6">
        <v>1.0943000000000001</v>
      </c>
      <c r="AE4" s="6">
        <v>-1.6199999999999999E-2</v>
      </c>
      <c r="AF4" s="6">
        <v>1.095</v>
      </c>
      <c r="AG4" s="6">
        <v>-2.35E-2</v>
      </c>
      <c r="AH4" s="6">
        <v>1.0974999999999999</v>
      </c>
      <c r="AI4" s="6">
        <v>-4.1099999999999998E-2</v>
      </c>
      <c r="AJ4" s="6">
        <v>1.1031</v>
      </c>
      <c r="AK4" s="6">
        <v>-5.5500000000000001E-2</v>
      </c>
      <c r="AL4" s="6">
        <v>1.1080000000000001</v>
      </c>
      <c r="AM4" s="6">
        <v>-9.0800000000000006E-2</v>
      </c>
      <c r="AN4" s="6">
        <v>1.0742</v>
      </c>
      <c r="AO4" s="6">
        <v>-0.10290000000000001</v>
      </c>
      <c r="AP4" s="6">
        <v>1.0726</v>
      </c>
      <c r="AQ4" s="6">
        <v>-0.1038</v>
      </c>
      <c r="AR4" s="6">
        <v>1.0752999999999999</v>
      </c>
      <c r="AS4" s="6">
        <v>-5.3999999999999999E-2</v>
      </c>
      <c r="AT4" s="6">
        <v>1.1671</v>
      </c>
      <c r="AU4" s="6">
        <v>-6.13E-2</v>
      </c>
      <c r="AV4" s="6">
        <v>1.2344999999999999</v>
      </c>
      <c r="AW4" s="6">
        <v>-0.1105</v>
      </c>
      <c r="AX4" s="6">
        <v>0.74139999999999995</v>
      </c>
      <c r="AY4" s="46"/>
      <c r="AZ4" s="7"/>
      <c r="BA4" s="8" t="s">
        <v>32</v>
      </c>
      <c r="BB4">
        <v>-5.9523809523700003E-4</v>
      </c>
      <c r="BC4">
        <f t="shared" si="0"/>
        <v>0</v>
      </c>
      <c r="BD4">
        <v>-1</v>
      </c>
      <c r="BE4" s="6">
        <v>-0.1038</v>
      </c>
      <c r="BF4" s="6">
        <v>1.0752999999999999</v>
      </c>
      <c r="BL4" s="8"/>
      <c r="BP4">
        <v>-0.91180000000000005</v>
      </c>
      <c r="BQ4">
        <v>1.3301000000000001</v>
      </c>
      <c r="BT4">
        <v>-0.73670000000000002</v>
      </c>
      <c r="BU4">
        <v>0.8921</v>
      </c>
      <c r="BV4">
        <v>-0.1012</v>
      </c>
      <c r="BW4">
        <v>1.6442000000000001</v>
      </c>
      <c r="CF4">
        <v>-0.58230000000000004</v>
      </c>
      <c r="CG4">
        <v>0.23569999999999999</v>
      </c>
      <c r="CH4">
        <v>-0.6109</v>
      </c>
      <c r="CI4">
        <v>0.35610000000000003</v>
      </c>
      <c r="CJ4">
        <v>-0.65610000000000002</v>
      </c>
      <c r="CK4">
        <v>0.48270000000000002</v>
      </c>
      <c r="CL4" s="36">
        <v>-0.25290000000000001</v>
      </c>
      <c r="CM4" s="36">
        <v>0.1042</v>
      </c>
      <c r="CN4">
        <v>-0.1014</v>
      </c>
      <c r="CO4">
        <v>1.7839</v>
      </c>
      <c r="CP4">
        <v>-0.73060000000000003</v>
      </c>
      <c r="CQ4">
        <v>0.61409999999999998</v>
      </c>
      <c r="CR4">
        <v>-0.83289999999999997</v>
      </c>
      <c r="CS4">
        <v>0.73880000000000001</v>
      </c>
      <c r="DG4" s="8" t="s">
        <v>32</v>
      </c>
      <c r="DH4">
        <v>-5.9999999999999995E-4</v>
      </c>
      <c r="DI4">
        <v>0</v>
      </c>
      <c r="DJ4">
        <v>-5.9999999999999995E-4</v>
      </c>
      <c r="DK4">
        <v>0</v>
      </c>
      <c r="DL4">
        <v>-5.9999999999999995E-4</v>
      </c>
      <c r="DM4">
        <v>0</v>
      </c>
      <c r="DN4">
        <v>-5.9999999999999995E-4</v>
      </c>
      <c r="DO4">
        <v>0</v>
      </c>
      <c r="DP4">
        <v>-5.9999999999999995E-4</v>
      </c>
      <c r="DQ4">
        <v>0</v>
      </c>
      <c r="DR4">
        <v>-5.9999999999999995E-4</v>
      </c>
      <c r="DS4">
        <v>0</v>
      </c>
      <c r="DT4">
        <v>-0.95569999999999999</v>
      </c>
      <c r="DU4">
        <v>1.2275</v>
      </c>
      <c r="DV4">
        <v>-0.93720000000000003</v>
      </c>
      <c r="DW4">
        <v>1.2588999999999999</v>
      </c>
      <c r="DX4">
        <v>-0.92330000000000001</v>
      </c>
      <c r="DY4">
        <v>1.2931999999999999</v>
      </c>
      <c r="DZ4">
        <v>-0.90069999999999995</v>
      </c>
      <c r="EA4">
        <v>1.3688</v>
      </c>
      <c r="EB4">
        <v>-5.9999999999999995E-4</v>
      </c>
      <c r="EC4">
        <v>0</v>
      </c>
      <c r="ED4">
        <v>-5.9999999999999995E-4</v>
      </c>
      <c r="EE4">
        <v>0</v>
      </c>
      <c r="EF4">
        <v>-5.9999999999999995E-4</v>
      </c>
      <c r="EG4">
        <v>0</v>
      </c>
      <c r="EH4">
        <v>-5.9999999999999995E-4</v>
      </c>
      <c r="EI4">
        <v>0</v>
      </c>
      <c r="EJ4">
        <v>-5.9999999999999995E-4</v>
      </c>
      <c r="EK4">
        <v>0</v>
      </c>
      <c r="EL4">
        <v>-7.1300000000000002E-2</v>
      </c>
      <c r="EM4">
        <v>1.6593</v>
      </c>
      <c r="EN4">
        <v>-0.25719999999999998</v>
      </c>
      <c r="EO4">
        <v>0.1905</v>
      </c>
      <c r="EP4">
        <v>-0.75570000000000004</v>
      </c>
      <c r="EQ4">
        <v>0.91500000000000004</v>
      </c>
      <c r="ER4">
        <v>-0.74429999999999996</v>
      </c>
      <c r="ES4">
        <v>0.89280000000000004</v>
      </c>
      <c r="ET4">
        <v>-0.1207</v>
      </c>
      <c r="EU4">
        <v>1.6566000000000001</v>
      </c>
      <c r="EV4">
        <v>-6.9699999999999998E-2</v>
      </c>
      <c r="EW4">
        <v>1.6474</v>
      </c>
      <c r="EX4">
        <v>-9.5200000000000007E-2</v>
      </c>
      <c r="EY4">
        <v>1.7513000000000001</v>
      </c>
      <c r="EZ4">
        <v>-0.25729999999999997</v>
      </c>
      <c r="FA4">
        <v>0.2087</v>
      </c>
    </row>
    <row r="5" spans="1:157" ht="18">
      <c r="A5" s="9"/>
      <c r="B5" s="6"/>
      <c r="C5" s="9"/>
      <c r="D5" s="6"/>
      <c r="E5" s="6"/>
      <c r="F5" s="6"/>
      <c r="G5" s="9">
        <v>2.6599999999999999E-2</v>
      </c>
      <c r="H5" s="9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-1.6999999999999999E-3</v>
      </c>
      <c r="AD5" s="6">
        <v>1.1428</v>
      </c>
      <c r="AE5" s="6">
        <v>-3.3E-3</v>
      </c>
      <c r="AF5" s="6">
        <v>1.1432</v>
      </c>
      <c r="AG5" s="6">
        <v>-0.13420000000000001</v>
      </c>
      <c r="AH5" s="6">
        <v>1.0396000000000001</v>
      </c>
      <c r="AI5" s="6">
        <v>-0.12089999999999999</v>
      </c>
      <c r="AJ5" s="6">
        <v>1.0355000000000001</v>
      </c>
      <c r="AK5" s="6">
        <v>-9.6100000000000005E-2</v>
      </c>
      <c r="AL5" s="6">
        <v>1.0752999999999999</v>
      </c>
      <c r="AM5" s="6">
        <v>-6.6299999999999998E-2</v>
      </c>
      <c r="AN5" s="6">
        <v>1.1123000000000001</v>
      </c>
      <c r="AO5" s="6">
        <v>-7.2499999999999995E-2</v>
      </c>
      <c r="AP5" s="6">
        <v>1.1161000000000001</v>
      </c>
      <c r="AQ5" s="6">
        <v>-7.2599999999999998E-2</v>
      </c>
      <c r="AR5" s="6">
        <v>1.1191</v>
      </c>
      <c r="AS5" s="6">
        <v>-0.14430000000000001</v>
      </c>
      <c r="AT5" s="6">
        <v>1.1082000000000001</v>
      </c>
      <c r="AU5" s="6">
        <v>-0.21679999999999999</v>
      </c>
      <c r="AV5" s="6">
        <v>0.83709999999999996</v>
      </c>
      <c r="AW5" s="6">
        <v>-1.5900000000000001E-2</v>
      </c>
      <c r="AX5" s="6">
        <v>1.2981</v>
      </c>
      <c r="AY5" s="46"/>
      <c r="AZ5" s="7"/>
      <c r="BA5" s="8" t="s">
        <v>32</v>
      </c>
      <c r="BB5">
        <v>-5.9523809523799999E-4</v>
      </c>
      <c r="BC5">
        <f t="shared" si="0"/>
        <v>0</v>
      </c>
      <c r="BD5">
        <v>-1</v>
      </c>
      <c r="BE5" s="6">
        <v>-7.2599999999999998E-2</v>
      </c>
      <c r="BF5" s="6">
        <v>1.1191</v>
      </c>
      <c r="BL5" s="8"/>
      <c r="BV5">
        <v>-0.52559999999999996</v>
      </c>
      <c r="BW5">
        <v>1.7421</v>
      </c>
      <c r="CL5" s="36">
        <v>-0.93369999999999997</v>
      </c>
      <c r="CM5" s="36">
        <v>0.87280000000000002</v>
      </c>
      <c r="CN5">
        <v>-0.42520000000000002</v>
      </c>
      <c r="CO5">
        <v>1.7015</v>
      </c>
      <c r="DG5" s="8" t="s">
        <v>32</v>
      </c>
      <c r="DH5">
        <v>-5.9999999999999995E-4</v>
      </c>
      <c r="DI5">
        <v>0</v>
      </c>
      <c r="DJ5">
        <v>-5.9999999999999995E-4</v>
      </c>
      <c r="DK5">
        <v>0</v>
      </c>
      <c r="DL5">
        <v>-5.9999999999999995E-4</v>
      </c>
      <c r="DM5">
        <v>0</v>
      </c>
      <c r="DN5">
        <v>-5.9999999999999995E-4</v>
      </c>
      <c r="DO5">
        <v>0</v>
      </c>
      <c r="DP5">
        <v>-5.9999999999999995E-4</v>
      </c>
      <c r="DQ5">
        <v>0</v>
      </c>
      <c r="DR5">
        <v>-5.9999999999999995E-4</v>
      </c>
      <c r="DS5">
        <v>0</v>
      </c>
      <c r="DT5">
        <v>-5.9999999999999995E-4</v>
      </c>
      <c r="DU5">
        <v>0</v>
      </c>
      <c r="DV5">
        <v>-5.9999999999999995E-4</v>
      </c>
      <c r="DW5">
        <v>0</v>
      </c>
      <c r="DX5">
        <v>-5.9999999999999995E-4</v>
      </c>
      <c r="DY5">
        <v>0</v>
      </c>
      <c r="DZ5">
        <v>-5.9999999999999995E-4</v>
      </c>
      <c r="EA5">
        <v>0</v>
      </c>
      <c r="EB5">
        <v>-5.9999999999999995E-4</v>
      </c>
      <c r="EC5">
        <v>0</v>
      </c>
      <c r="ED5">
        <v>-5.9999999999999995E-4</v>
      </c>
      <c r="EE5">
        <v>0</v>
      </c>
      <c r="EF5">
        <v>-5.9999999999999995E-4</v>
      </c>
      <c r="EG5">
        <v>0</v>
      </c>
      <c r="EH5">
        <v>-5.9999999999999995E-4</v>
      </c>
      <c r="EI5">
        <v>0</v>
      </c>
      <c r="EJ5">
        <v>-5.9999999999999995E-4</v>
      </c>
      <c r="EK5">
        <v>0</v>
      </c>
      <c r="EL5">
        <v>-0.46</v>
      </c>
      <c r="EM5">
        <v>1.7447999999999999</v>
      </c>
      <c r="EN5">
        <v>-0.97319999999999995</v>
      </c>
      <c r="EO5">
        <v>0.95420000000000005</v>
      </c>
      <c r="EP5">
        <v>-0.20130000000000001</v>
      </c>
      <c r="EQ5">
        <v>1.7936000000000001</v>
      </c>
      <c r="ER5">
        <v>-0.20949999999999999</v>
      </c>
      <c r="ES5">
        <v>1.8375999999999999</v>
      </c>
      <c r="ET5">
        <v>-0.54659999999999997</v>
      </c>
      <c r="EU5">
        <v>1.7295</v>
      </c>
      <c r="EV5">
        <v>-0.4703</v>
      </c>
      <c r="EW5">
        <v>1.7498</v>
      </c>
      <c r="EX5">
        <v>-0.42980000000000002</v>
      </c>
      <c r="EY5">
        <v>1.7114</v>
      </c>
      <c r="EZ5">
        <v>-0.1153</v>
      </c>
      <c r="FA5">
        <v>1.9325000000000001</v>
      </c>
    </row>
    <row r="6" spans="1:157" ht="18">
      <c r="A6" s="6"/>
      <c r="B6" s="6"/>
      <c r="C6" s="6"/>
      <c r="D6" s="6"/>
      <c r="E6" s="6"/>
      <c r="F6" s="6"/>
      <c r="G6" s="9">
        <v>1.55E-2</v>
      </c>
      <c r="H6" s="9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-0.14099999999999999</v>
      </c>
      <c r="AD6" s="6">
        <v>1.0423</v>
      </c>
      <c r="AE6" s="6">
        <v>-0.13969999999999999</v>
      </c>
      <c r="AF6" s="6">
        <v>1.0417000000000001</v>
      </c>
      <c r="AG6" s="6">
        <v>-0.11609999999999999</v>
      </c>
      <c r="AH6" s="6">
        <v>1.0828</v>
      </c>
      <c r="AI6" s="6">
        <v>-0.10489999999999999</v>
      </c>
      <c r="AJ6" s="6">
        <v>1.0781000000000001</v>
      </c>
      <c r="AK6" s="6">
        <v>-0.12479999999999999</v>
      </c>
      <c r="AL6" s="6">
        <v>1.0102</v>
      </c>
      <c r="AM6" s="6">
        <v>-0.13950000000000001</v>
      </c>
      <c r="AN6" s="6">
        <v>1.0179</v>
      </c>
      <c r="AO6" s="6">
        <v>-0.1406</v>
      </c>
      <c r="AP6" s="6">
        <v>1.0078</v>
      </c>
      <c r="AQ6" s="6">
        <v>-0.14510000000000001</v>
      </c>
      <c r="AR6" s="6">
        <v>1.0182</v>
      </c>
      <c r="AS6" s="6">
        <v>-0.16350000000000001</v>
      </c>
      <c r="AT6" s="6">
        <v>1.0784</v>
      </c>
      <c r="AU6" s="6">
        <v>-5.6800000000000003E-2</v>
      </c>
      <c r="AV6" s="6">
        <v>1.2841</v>
      </c>
      <c r="AW6" s="6">
        <v>-0.3175</v>
      </c>
      <c r="AX6" s="6">
        <v>0.88719999999999999</v>
      </c>
      <c r="AY6" s="46"/>
      <c r="AZ6" s="7"/>
      <c r="BA6" s="8" t="s">
        <v>32</v>
      </c>
      <c r="BB6">
        <v>-0.46689148087055798</v>
      </c>
      <c r="BC6">
        <f t="shared" si="0"/>
        <v>-3.5993430458347575E-13</v>
      </c>
      <c r="BD6">
        <v>-1.0000000000003599</v>
      </c>
      <c r="BE6" s="6">
        <v>-0.14510000000000001</v>
      </c>
      <c r="BF6" s="6">
        <v>1.0182</v>
      </c>
      <c r="BL6" s="8"/>
      <c r="CL6" s="36"/>
      <c r="CM6" s="36"/>
      <c r="CN6">
        <v>-0.99360000000000004</v>
      </c>
      <c r="CO6">
        <v>1.0533999999999999</v>
      </c>
      <c r="DG6" s="8" t="s">
        <v>32</v>
      </c>
      <c r="DH6">
        <v>-5.9999999999999995E-4</v>
      </c>
      <c r="DI6">
        <v>0</v>
      </c>
      <c r="DJ6">
        <v>-5.9999999999999995E-4</v>
      </c>
      <c r="DK6">
        <v>0</v>
      </c>
      <c r="DL6">
        <v>-5.9999999999999995E-4</v>
      </c>
      <c r="DM6">
        <v>0</v>
      </c>
      <c r="DN6">
        <v>-5.9999999999999995E-4</v>
      </c>
      <c r="DO6">
        <v>0</v>
      </c>
      <c r="DP6">
        <v>-5.9999999999999995E-4</v>
      </c>
      <c r="DQ6">
        <v>0</v>
      </c>
      <c r="DR6">
        <v>-5.9999999999999995E-4</v>
      </c>
      <c r="DS6">
        <v>0</v>
      </c>
      <c r="DT6">
        <v>-5.9999999999999995E-4</v>
      </c>
      <c r="DU6">
        <v>0</v>
      </c>
      <c r="DV6">
        <v>-5.9999999999999995E-4</v>
      </c>
      <c r="DW6">
        <v>0</v>
      </c>
      <c r="DX6">
        <v>-5.9999999999999995E-4</v>
      </c>
      <c r="DY6">
        <v>0</v>
      </c>
      <c r="DZ6">
        <v>-5.9999999999999995E-4</v>
      </c>
      <c r="EA6">
        <v>0</v>
      </c>
      <c r="EB6">
        <v>-5.9999999999999995E-4</v>
      </c>
      <c r="EC6">
        <v>0</v>
      </c>
      <c r="ED6">
        <v>-5.9999999999999995E-4</v>
      </c>
      <c r="EE6">
        <v>0</v>
      </c>
      <c r="EF6">
        <v>-5.9999999999999995E-4</v>
      </c>
      <c r="EG6">
        <v>0</v>
      </c>
      <c r="EH6">
        <v>-5.9999999999999995E-4</v>
      </c>
      <c r="EI6">
        <v>0</v>
      </c>
      <c r="EJ6">
        <v>-5.9999999999999995E-4</v>
      </c>
      <c r="EK6">
        <v>0</v>
      </c>
      <c r="EL6">
        <v>-5.9999999999999995E-4</v>
      </c>
      <c r="EM6">
        <v>0</v>
      </c>
      <c r="EN6">
        <v>-0.1168</v>
      </c>
      <c r="EO6">
        <v>1.9718</v>
      </c>
      <c r="EP6">
        <v>-5.9999999999999995E-4</v>
      </c>
      <c r="EQ6">
        <v>0</v>
      </c>
      <c r="ER6">
        <v>-5.9999999999999995E-4</v>
      </c>
      <c r="ES6">
        <v>0</v>
      </c>
      <c r="ET6">
        <v>-0.9617</v>
      </c>
      <c r="EU6">
        <v>1.0722</v>
      </c>
      <c r="EV6">
        <v>-5.9999999999999995E-4</v>
      </c>
      <c r="EW6">
        <v>0</v>
      </c>
      <c r="EX6">
        <v>-0.99580000000000002</v>
      </c>
      <c r="EY6">
        <v>1.0773999999999999</v>
      </c>
      <c r="EZ6">
        <v>-0.97909999999999997</v>
      </c>
      <c r="FA6">
        <v>0.97199999999999998</v>
      </c>
    </row>
    <row r="7" spans="1:157" ht="18">
      <c r="A7" s="9"/>
      <c r="B7" s="6"/>
      <c r="C7" s="6"/>
      <c r="D7" s="6"/>
      <c r="E7" s="6"/>
      <c r="F7" s="6"/>
      <c r="G7" s="6">
        <v>-0.126</v>
      </c>
      <c r="H7" s="6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-0.122</v>
      </c>
      <c r="AD7" s="6">
        <v>0.91669999999999996</v>
      </c>
      <c r="AE7" s="6">
        <v>-0.1208</v>
      </c>
      <c r="AF7" s="6">
        <v>1.0852999999999999</v>
      </c>
      <c r="AG7" s="6">
        <v>-9.9000000000000008E-3</v>
      </c>
      <c r="AH7" s="6">
        <v>1.1446000000000001</v>
      </c>
      <c r="AI7" s="6">
        <v>-2.58E-2</v>
      </c>
      <c r="AJ7" s="6">
        <v>1.1476</v>
      </c>
      <c r="AK7" s="6">
        <v>-0.1474</v>
      </c>
      <c r="AL7" s="6">
        <v>1.0004999999999999</v>
      </c>
      <c r="AM7" s="6">
        <v>-0.1416</v>
      </c>
      <c r="AN7" s="6">
        <v>1.0024</v>
      </c>
      <c r="AO7" s="6">
        <v>-0.1487</v>
      </c>
      <c r="AP7" s="6">
        <v>1.0233000000000001</v>
      </c>
      <c r="AQ7" s="6">
        <v>-0.15060000000000001</v>
      </c>
      <c r="AR7" s="6">
        <v>1.0257000000000001</v>
      </c>
      <c r="AS7" s="6">
        <v>-0.1489</v>
      </c>
      <c r="AT7" s="6">
        <v>1.1251</v>
      </c>
      <c r="AU7" s="6">
        <v>-0.18010000000000001</v>
      </c>
      <c r="AV7" s="6">
        <v>0.75490000000000002</v>
      </c>
      <c r="AW7" s="6">
        <v>-0.33750000000000002</v>
      </c>
      <c r="AX7" s="6">
        <v>0.98160000000000003</v>
      </c>
      <c r="AY7" s="46"/>
      <c r="AZ7" s="7"/>
      <c r="BA7" s="8" t="s">
        <v>32</v>
      </c>
      <c r="BB7">
        <v>-1.0751501445932701</v>
      </c>
      <c r="BC7">
        <f t="shared" si="0"/>
        <v>1.2745649212521721</v>
      </c>
      <c r="BD7">
        <v>0.27456492125217202</v>
      </c>
      <c r="BE7" s="6">
        <v>-0.15060000000000001</v>
      </c>
      <c r="BF7" s="6">
        <v>1.0257000000000001</v>
      </c>
      <c r="BL7" s="8"/>
      <c r="CL7" s="36"/>
      <c r="CM7" s="36"/>
      <c r="DG7" s="8" t="s">
        <v>32</v>
      </c>
      <c r="DH7">
        <v>-5.9999999999999995E-4</v>
      </c>
      <c r="DI7">
        <v>0</v>
      </c>
      <c r="DJ7">
        <v>-5.9999999999999995E-4</v>
      </c>
      <c r="DK7">
        <v>0</v>
      </c>
      <c r="DL7">
        <v>-5.9999999999999995E-4</v>
      </c>
      <c r="DM7">
        <v>0</v>
      </c>
      <c r="DN7">
        <v>-5.9999999999999995E-4</v>
      </c>
      <c r="DO7">
        <v>0</v>
      </c>
      <c r="DP7">
        <v>-5.9999999999999995E-4</v>
      </c>
      <c r="DQ7">
        <v>0</v>
      </c>
      <c r="DR7">
        <v>-5.9999999999999995E-4</v>
      </c>
      <c r="DS7">
        <v>0</v>
      </c>
      <c r="DT7">
        <v>-5.9999999999999995E-4</v>
      </c>
      <c r="DU7">
        <v>0</v>
      </c>
      <c r="DV7">
        <v>-5.9999999999999995E-4</v>
      </c>
      <c r="DW7">
        <v>0</v>
      </c>
      <c r="DX7">
        <v>-5.9999999999999995E-4</v>
      </c>
      <c r="DY7">
        <v>0</v>
      </c>
      <c r="DZ7">
        <v>-5.9999999999999995E-4</v>
      </c>
      <c r="EA7">
        <v>0</v>
      </c>
      <c r="EB7">
        <v>-5.9999999999999995E-4</v>
      </c>
      <c r="EC7">
        <v>0</v>
      </c>
      <c r="ED7">
        <v>-5.9999999999999995E-4</v>
      </c>
      <c r="EE7">
        <v>0</v>
      </c>
      <c r="EF7">
        <v>-5.9999999999999995E-4</v>
      </c>
      <c r="EG7">
        <v>0</v>
      </c>
      <c r="EH7">
        <v>-5.9999999999999995E-4</v>
      </c>
      <c r="EI7">
        <v>0</v>
      </c>
      <c r="EJ7">
        <v>-5.9999999999999995E-4</v>
      </c>
      <c r="EK7">
        <v>0</v>
      </c>
      <c r="EL7">
        <v>-5.9999999999999995E-4</v>
      </c>
      <c r="EM7">
        <v>0</v>
      </c>
      <c r="EN7">
        <v>-5.9999999999999995E-4</v>
      </c>
      <c r="EO7">
        <v>0</v>
      </c>
      <c r="EP7">
        <v>-5.9999999999999995E-4</v>
      </c>
      <c r="EQ7">
        <v>0</v>
      </c>
      <c r="ER7">
        <v>-5.9999999999999995E-4</v>
      </c>
      <c r="ES7">
        <v>0</v>
      </c>
      <c r="ET7">
        <v>-5.9999999999999995E-4</v>
      </c>
      <c r="EU7">
        <v>0</v>
      </c>
      <c r="EV7">
        <v>-5.9999999999999995E-4</v>
      </c>
      <c r="EW7">
        <v>0</v>
      </c>
      <c r="EX7">
        <v>-5.9999999999999995E-4</v>
      </c>
      <c r="EY7">
        <v>0</v>
      </c>
      <c r="EZ7">
        <v>-5.9999999999999995E-4</v>
      </c>
      <c r="FA7">
        <v>0</v>
      </c>
    </row>
    <row r="8" spans="1:157" ht="18">
      <c r="A8" s="6"/>
      <c r="B8" s="6"/>
      <c r="C8" s="6"/>
      <c r="D8" s="6"/>
      <c r="E8" s="6"/>
      <c r="F8" s="6"/>
      <c r="G8" s="9">
        <v>1.4999999999999999E-2</v>
      </c>
      <c r="H8" s="9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-0.122</v>
      </c>
      <c r="AD8" s="6">
        <v>1.0859000000000001</v>
      </c>
      <c r="AE8" s="6">
        <v>-0.12479999999999999</v>
      </c>
      <c r="AF8" s="6">
        <v>0.91839999999999999</v>
      </c>
      <c r="AG8" s="6">
        <v>-0.13600000000000001</v>
      </c>
      <c r="AH8" s="6">
        <v>0.92520000000000002</v>
      </c>
      <c r="AI8" s="6">
        <v>-0.15720000000000001</v>
      </c>
      <c r="AJ8" s="6">
        <v>1.0014000000000001</v>
      </c>
      <c r="AK8" s="6">
        <v>-3.8899999999999997E-2</v>
      </c>
      <c r="AL8" s="6">
        <v>1.1504000000000001</v>
      </c>
      <c r="AM8" s="6">
        <v>-4.8500000000000001E-2</v>
      </c>
      <c r="AN8" s="6">
        <v>1.1534</v>
      </c>
      <c r="AO8" s="6">
        <v>-5.3699999999999998E-2</v>
      </c>
      <c r="AP8" s="6">
        <v>1.1565000000000001</v>
      </c>
      <c r="AQ8" s="6">
        <v>-5.33E-2</v>
      </c>
      <c r="AR8" s="6">
        <v>1.1596</v>
      </c>
      <c r="AS8" s="6">
        <v>-2.4500000000000001E-2</v>
      </c>
      <c r="AT8" s="6">
        <v>1.2081999999999999</v>
      </c>
      <c r="AU8" s="6">
        <v>-0.30980000000000002</v>
      </c>
      <c r="AV8" s="6">
        <v>1.0366</v>
      </c>
      <c r="AW8" s="6">
        <v>-0.248</v>
      </c>
      <c r="AX8" s="6">
        <v>0.76359999999999995</v>
      </c>
      <c r="AY8" s="46"/>
      <c r="AZ8" s="7"/>
      <c r="BA8" s="8" t="s">
        <v>32</v>
      </c>
      <c r="BB8">
        <v>-0.70501214873172802</v>
      </c>
      <c r="BC8">
        <f t="shared" si="0"/>
        <v>2.0411183936519599</v>
      </c>
      <c r="BD8">
        <v>1.0411183936519599</v>
      </c>
      <c r="BE8" s="6">
        <v>-5.33E-2</v>
      </c>
      <c r="BF8" s="6">
        <v>1.1596</v>
      </c>
      <c r="BL8" s="8"/>
      <c r="CL8" s="36"/>
      <c r="CM8" s="36"/>
      <c r="DG8" s="8" t="s">
        <v>32</v>
      </c>
      <c r="DH8">
        <v>-5.9999999999999995E-4</v>
      </c>
      <c r="DI8">
        <v>0</v>
      </c>
      <c r="DJ8">
        <v>-5.9999999999999995E-4</v>
      </c>
      <c r="DK8">
        <v>0</v>
      </c>
      <c r="DL8">
        <v>-5.9999999999999995E-4</v>
      </c>
      <c r="DM8">
        <v>0</v>
      </c>
      <c r="DN8">
        <v>-5.9999999999999995E-4</v>
      </c>
      <c r="DO8">
        <v>0</v>
      </c>
      <c r="DP8">
        <v>-5.9999999999999995E-4</v>
      </c>
      <c r="DQ8">
        <v>0</v>
      </c>
      <c r="DR8">
        <v>-5.9999999999999995E-4</v>
      </c>
      <c r="DS8">
        <v>0</v>
      </c>
      <c r="DT8">
        <v>-5.9999999999999995E-4</v>
      </c>
      <c r="DU8">
        <v>0</v>
      </c>
      <c r="DV8">
        <v>-5.9999999999999995E-4</v>
      </c>
      <c r="DW8">
        <v>0</v>
      </c>
      <c r="DX8">
        <v>-5.9999999999999995E-4</v>
      </c>
      <c r="DY8">
        <v>0</v>
      </c>
      <c r="DZ8">
        <v>-5.9999999999999995E-4</v>
      </c>
      <c r="EA8">
        <v>0</v>
      </c>
      <c r="EB8">
        <v>-5.9999999999999995E-4</v>
      </c>
      <c r="EC8">
        <v>0</v>
      </c>
      <c r="ED8">
        <v>-5.9999999999999995E-4</v>
      </c>
      <c r="EE8">
        <v>0</v>
      </c>
      <c r="EF8">
        <v>-5.9999999999999995E-4</v>
      </c>
      <c r="EG8">
        <v>0</v>
      </c>
      <c r="EH8">
        <v>-5.9999999999999995E-4</v>
      </c>
      <c r="EI8">
        <v>0</v>
      </c>
      <c r="EJ8">
        <v>-5.9999999999999995E-4</v>
      </c>
      <c r="EK8">
        <v>0</v>
      </c>
      <c r="EL8">
        <v>-5.9999999999999995E-4</v>
      </c>
      <c r="EM8">
        <v>0</v>
      </c>
      <c r="EN8">
        <v>-5.9999999999999995E-4</v>
      </c>
      <c r="EO8">
        <v>0</v>
      </c>
      <c r="EP8">
        <v>-5.9999999999999995E-4</v>
      </c>
      <c r="EQ8">
        <v>0</v>
      </c>
      <c r="ER8">
        <v>-5.9999999999999995E-4</v>
      </c>
      <c r="ES8">
        <v>0</v>
      </c>
      <c r="ET8">
        <v>-5.9999999999999995E-4</v>
      </c>
      <c r="EU8">
        <v>0</v>
      </c>
      <c r="EV8">
        <v>-5.9999999999999995E-4</v>
      </c>
      <c r="EW8">
        <v>0</v>
      </c>
      <c r="EX8">
        <v>-5.9999999999999995E-4</v>
      </c>
      <c r="EY8">
        <v>0</v>
      </c>
      <c r="EZ8">
        <v>-5.9999999999999995E-4</v>
      </c>
      <c r="FA8">
        <v>0</v>
      </c>
    </row>
    <row r="9" spans="1:157" ht="18">
      <c r="A9" s="6"/>
      <c r="B9" s="6"/>
      <c r="C9" s="6"/>
      <c r="D9" s="6"/>
      <c r="E9" s="6"/>
      <c r="F9" s="6"/>
      <c r="G9" s="9">
        <v>1.2999999999999999E-3</v>
      </c>
      <c r="H9" s="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-0.17599999999999999</v>
      </c>
      <c r="AD9" s="6">
        <v>1.0063</v>
      </c>
      <c r="AE9" s="6">
        <v>-0.17469999999999999</v>
      </c>
      <c r="AF9" s="6">
        <v>1.0059</v>
      </c>
      <c r="AG9" s="6">
        <v>-0.16969999999999999</v>
      </c>
      <c r="AH9" s="6">
        <v>1.0044999999999999</v>
      </c>
      <c r="AI9" s="6">
        <v>-0.16270000000000001</v>
      </c>
      <c r="AJ9" s="6">
        <v>0.94089999999999996</v>
      </c>
      <c r="AK9" s="6">
        <v>-0.1867</v>
      </c>
      <c r="AL9" s="6">
        <v>0.96819999999999995</v>
      </c>
      <c r="AM9" s="6">
        <v>-0.18210000000000001</v>
      </c>
      <c r="AN9" s="6">
        <v>0.97189999999999999</v>
      </c>
      <c r="AO9" s="6">
        <v>-0.1812</v>
      </c>
      <c r="AP9" s="6">
        <v>0.97899999999999998</v>
      </c>
      <c r="AQ9" s="6">
        <v>-0.18459999999999999</v>
      </c>
      <c r="AR9" s="6">
        <v>0.99109999999999998</v>
      </c>
      <c r="AS9" s="6">
        <v>-0.17530000000000001</v>
      </c>
      <c r="AT9" s="6">
        <v>0.86370000000000002</v>
      </c>
      <c r="AU9" s="6">
        <v>-0.31819999999999998</v>
      </c>
      <c r="AV9" s="6">
        <v>0.9395</v>
      </c>
      <c r="AW9" s="9">
        <v>1.5100000000000001E-2</v>
      </c>
      <c r="AX9" s="6">
        <v>1.3546</v>
      </c>
      <c r="AY9" s="46"/>
      <c r="AZ9" s="7"/>
      <c r="BA9" s="8" t="s">
        <v>32</v>
      </c>
      <c r="BB9">
        <v>-1.0071287734080501</v>
      </c>
      <c r="BC9">
        <f t="shared" si="0"/>
        <v>5.0079940194791561E-12</v>
      </c>
      <c r="BD9">
        <v>-0.99999999999499201</v>
      </c>
      <c r="BE9" s="6">
        <v>-0.18459999999999999</v>
      </c>
      <c r="BF9" s="6">
        <v>0.99109999999999998</v>
      </c>
      <c r="BL9" s="8"/>
      <c r="CL9" s="36"/>
      <c r="CM9" s="36"/>
      <c r="DG9" s="8" t="s">
        <v>32</v>
      </c>
      <c r="DH9">
        <v>-5.9999999999999995E-4</v>
      </c>
      <c r="DI9">
        <v>0</v>
      </c>
      <c r="DJ9">
        <v>-5.9999999999999995E-4</v>
      </c>
      <c r="DK9">
        <v>0</v>
      </c>
      <c r="DL9">
        <v>-5.9999999999999995E-4</v>
      </c>
      <c r="DM9">
        <v>0</v>
      </c>
      <c r="DN9">
        <v>-5.9999999999999995E-4</v>
      </c>
      <c r="DO9">
        <v>0</v>
      </c>
      <c r="DP9">
        <v>-5.9999999999999995E-4</v>
      </c>
      <c r="DQ9">
        <v>0</v>
      </c>
      <c r="DR9">
        <v>-5.9999999999999995E-4</v>
      </c>
      <c r="DS9">
        <v>0</v>
      </c>
      <c r="DT9">
        <v>-5.9999999999999995E-4</v>
      </c>
      <c r="DU9">
        <v>0</v>
      </c>
      <c r="DV9">
        <v>-5.9999999999999995E-4</v>
      </c>
      <c r="DW9">
        <v>0</v>
      </c>
      <c r="DX9">
        <v>-5.9999999999999995E-4</v>
      </c>
      <c r="DY9">
        <v>0</v>
      </c>
      <c r="DZ9">
        <v>-5.9999999999999995E-4</v>
      </c>
      <c r="EA9">
        <v>0</v>
      </c>
      <c r="EB9">
        <v>-5.9999999999999995E-4</v>
      </c>
      <c r="EC9">
        <v>0</v>
      </c>
      <c r="ED9">
        <v>-5.9999999999999995E-4</v>
      </c>
      <c r="EE9">
        <v>0</v>
      </c>
      <c r="EF9">
        <v>-5.9999999999999995E-4</v>
      </c>
      <c r="EG9">
        <v>0</v>
      </c>
      <c r="EH9">
        <v>-5.9999999999999995E-4</v>
      </c>
      <c r="EI9">
        <v>0</v>
      </c>
      <c r="EJ9">
        <v>-5.9999999999999995E-4</v>
      </c>
      <c r="EK9">
        <v>0</v>
      </c>
      <c r="EL9">
        <v>-5.9999999999999995E-4</v>
      </c>
      <c r="EM9">
        <v>0</v>
      </c>
      <c r="EN9">
        <v>-5.9999999999999995E-4</v>
      </c>
      <c r="EO9">
        <v>0</v>
      </c>
      <c r="EP9">
        <v>-5.9999999999999995E-4</v>
      </c>
      <c r="EQ9">
        <v>0</v>
      </c>
      <c r="ER9">
        <v>-5.9999999999999995E-4</v>
      </c>
      <c r="ES9">
        <v>0</v>
      </c>
      <c r="ET9">
        <v>-5.9999999999999995E-4</v>
      </c>
      <c r="EU9">
        <v>0</v>
      </c>
      <c r="EV9">
        <v>-5.9999999999999995E-4</v>
      </c>
      <c r="EW9">
        <v>0</v>
      </c>
      <c r="EX9">
        <v>-5.9999999999999995E-4</v>
      </c>
      <c r="EY9">
        <v>0</v>
      </c>
      <c r="EZ9">
        <v>-5.9999999999999995E-4</v>
      </c>
      <c r="FA9">
        <v>0</v>
      </c>
    </row>
    <row r="10" spans="1:157" ht="18">
      <c r="A10" s="6"/>
      <c r="B10" s="6"/>
      <c r="C10" s="6"/>
      <c r="D10" s="6"/>
      <c r="E10" s="6"/>
      <c r="F10" s="6"/>
      <c r="G10" s="6">
        <v>-0.14280000000000001</v>
      </c>
      <c r="H10" s="6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9">
        <v>2.5000000000000001E-3</v>
      </c>
      <c r="AD10" s="9">
        <v>1.1870000000000001</v>
      </c>
      <c r="AE10" s="9">
        <v>1E-3</v>
      </c>
      <c r="AF10" s="9">
        <v>1.1871</v>
      </c>
      <c r="AG10" s="6">
        <v>-5.0000000000000001E-3</v>
      </c>
      <c r="AH10" s="6">
        <v>1.1875</v>
      </c>
      <c r="AI10" s="6">
        <v>-1.9699999999999999E-2</v>
      </c>
      <c r="AJ10" s="6">
        <v>1.1879999999999999</v>
      </c>
      <c r="AK10" s="6">
        <v>-0.18559999999999999</v>
      </c>
      <c r="AL10" s="6">
        <v>0.95389999999999997</v>
      </c>
      <c r="AM10" s="6">
        <v>-0.1452</v>
      </c>
      <c r="AN10" s="6">
        <v>1.1262000000000001</v>
      </c>
      <c r="AO10" s="6">
        <v>-0.14330000000000001</v>
      </c>
      <c r="AP10" s="6">
        <v>1.1234999999999999</v>
      </c>
      <c r="AQ10" s="6">
        <v>-0.14280000000000001</v>
      </c>
      <c r="AR10" s="6">
        <v>1.1226</v>
      </c>
      <c r="AS10" s="6">
        <v>-0.17899999999999999</v>
      </c>
      <c r="AT10" s="6">
        <v>1.1367</v>
      </c>
      <c r="AU10" s="6">
        <v>-0.2974</v>
      </c>
      <c r="AV10" s="6">
        <v>1.1391</v>
      </c>
      <c r="AW10" s="6">
        <v>-0.35270000000000001</v>
      </c>
      <c r="AX10" s="6">
        <v>1.0712999999999999</v>
      </c>
      <c r="AY10" s="46"/>
      <c r="AZ10" s="7"/>
      <c r="BA10" s="8" t="s">
        <v>32</v>
      </c>
      <c r="BB10">
        <v>-0.25588511095820898</v>
      </c>
      <c r="BC10">
        <f t="shared" si="0"/>
        <v>2.4254275932637297</v>
      </c>
      <c r="BD10">
        <v>1.4254275932637299</v>
      </c>
      <c r="BE10" s="6">
        <v>-0.14280000000000001</v>
      </c>
      <c r="BF10" s="6">
        <v>1.1226</v>
      </c>
      <c r="BL10" s="8"/>
      <c r="CL10" s="36"/>
      <c r="CM10" s="36"/>
      <c r="DG10" s="8" t="s">
        <v>32</v>
      </c>
      <c r="DH10">
        <v>-5.9999999999999995E-4</v>
      </c>
      <c r="DI10">
        <v>0</v>
      </c>
      <c r="DJ10">
        <v>-5.9999999999999995E-4</v>
      </c>
      <c r="DK10">
        <v>0</v>
      </c>
      <c r="DL10">
        <v>-5.9999999999999995E-4</v>
      </c>
      <c r="DM10">
        <v>0</v>
      </c>
      <c r="DN10">
        <v>-5.9999999999999995E-4</v>
      </c>
      <c r="DO10">
        <v>0</v>
      </c>
      <c r="DP10">
        <v>-5.9999999999999995E-4</v>
      </c>
      <c r="DQ10">
        <v>0</v>
      </c>
      <c r="DR10">
        <v>-0.98040000000000005</v>
      </c>
      <c r="DS10">
        <v>1.1990000000000001</v>
      </c>
      <c r="DT10">
        <v>-5.9999999999999995E-4</v>
      </c>
      <c r="DU10">
        <v>0</v>
      </c>
      <c r="DV10">
        <v>-5.9999999999999995E-4</v>
      </c>
      <c r="DW10">
        <v>0</v>
      </c>
      <c r="DX10">
        <v>-5.9999999999999995E-4</v>
      </c>
      <c r="DY10">
        <v>0</v>
      </c>
      <c r="DZ10">
        <v>-5.9999999999999995E-4</v>
      </c>
      <c r="EA10">
        <v>0</v>
      </c>
      <c r="EB10">
        <v>-5.9999999999999995E-4</v>
      </c>
      <c r="EC10">
        <v>0</v>
      </c>
      <c r="ED10">
        <v>-5.9999999999999995E-4</v>
      </c>
      <c r="EE10">
        <v>0</v>
      </c>
      <c r="EF10">
        <v>-5.9999999999999995E-4</v>
      </c>
      <c r="EG10">
        <v>0</v>
      </c>
      <c r="EH10">
        <v>-5.9999999999999995E-4</v>
      </c>
      <c r="EI10">
        <v>0</v>
      </c>
      <c r="EJ10">
        <v>-5.9999999999999995E-4</v>
      </c>
      <c r="EK10">
        <v>0</v>
      </c>
      <c r="EL10">
        <v>-5.9999999999999995E-4</v>
      </c>
      <c r="EM10">
        <v>0</v>
      </c>
      <c r="EN10">
        <v>-5.9999999999999995E-4</v>
      </c>
      <c r="EO10">
        <v>0</v>
      </c>
      <c r="EP10">
        <v>-5.9999999999999995E-4</v>
      </c>
      <c r="EQ10">
        <v>0</v>
      </c>
      <c r="ER10">
        <v>-5.9999999999999995E-4</v>
      </c>
      <c r="ES10">
        <v>0</v>
      </c>
      <c r="ET10">
        <v>-5.9999999999999995E-4</v>
      </c>
      <c r="EU10">
        <v>0</v>
      </c>
      <c r="EV10">
        <v>-5.9999999999999995E-4</v>
      </c>
      <c r="EW10">
        <v>0</v>
      </c>
      <c r="EX10">
        <v>-5.9999999999999995E-4</v>
      </c>
      <c r="EY10">
        <v>0</v>
      </c>
      <c r="EZ10">
        <v>-5.9999999999999995E-4</v>
      </c>
      <c r="FA10">
        <v>0</v>
      </c>
    </row>
    <row r="11" spans="1:157" ht="18">
      <c r="A11" s="6"/>
      <c r="B11" s="6"/>
      <c r="C11" s="6"/>
      <c r="D11" s="6"/>
      <c r="E11" s="6"/>
      <c r="F11" s="6"/>
      <c r="G11" s="6">
        <v>-0.13589999999999999</v>
      </c>
      <c r="H11" s="6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-0.15859999999999999</v>
      </c>
      <c r="AD11" s="6">
        <v>0.875</v>
      </c>
      <c r="AE11" s="6">
        <v>-0.1588</v>
      </c>
      <c r="AF11" s="6">
        <v>0.87509999999999999</v>
      </c>
      <c r="AG11" s="6">
        <v>-0.1595</v>
      </c>
      <c r="AH11" s="6">
        <v>0.87570000000000003</v>
      </c>
      <c r="AI11" s="6">
        <v>-0.19439999999999999</v>
      </c>
      <c r="AJ11" s="6">
        <v>0.96709999999999996</v>
      </c>
      <c r="AK11" s="6">
        <v>-3.1600000000000003E-2</v>
      </c>
      <c r="AL11" s="6">
        <v>1.1889000000000001</v>
      </c>
      <c r="AM11" s="6">
        <v>-4.0300000000000002E-2</v>
      </c>
      <c r="AN11" s="6">
        <v>1.1906000000000001</v>
      </c>
      <c r="AO11" s="6">
        <v>-4.48E-2</v>
      </c>
      <c r="AP11" s="6">
        <v>1.1930000000000001</v>
      </c>
      <c r="AQ11" s="6">
        <v>-4.3799999999999999E-2</v>
      </c>
      <c r="AR11" s="6">
        <v>1.1961999999999999</v>
      </c>
      <c r="AS11" s="6">
        <v>-0.21390000000000001</v>
      </c>
      <c r="AT11" s="6">
        <v>1.1193</v>
      </c>
      <c r="AU11" s="6">
        <v>-6.0999999999999999E-2</v>
      </c>
      <c r="AV11" s="6">
        <v>1.3384</v>
      </c>
      <c r="AW11" s="6">
        <v>-0.29699999999999999</v>
      </c>
      <c r="AX11" s="6">
        <v>0.78500000000000003</v>
      </c>
      <c r="AY11" s="46"/>
      <c r="AZ11" s="7"/>
      <c r="BA11" s="29" t="s">
        <v>32</v>
      </c>
      <c r="BE11" s="6">
        <v>-4.3799999999999999E-2</v>
      </c>
      <c r="BF11" s="6">
        <v>1.1961999999999999</v>
      </c>
      <c r="BR11">
        <v>-1.3018000000000001</v>
      </c>
      <c r="BS11">
        <v>0.32979999999999998</v>
      </c>
      <c r="CH11">
        <v>-1.4255</v>
      </c>
      <c r="CI11">
        <v>1.0250999999999999</v>
      </c>
      <c r="CL11" s="36"/>
      <c r="CM11" s="36"/>
      <c r="CV11">
        <v>-0.25290000000000001</v>
      </c>
      <c r="CW11">
        <v>-0.1042</v>
      </c>
      <c r="CZ11">
        <v>-1.1176999999999999</v>
      </c>
      <c r="DA11">
        <v>-3.5000000000000001E-3</v>
      </c>
      <c r="DB11">
        <v>-1.1176999999999999</v>
      </c>
      <c r="DC11">
        <v>-3.0000000000000001E-3</v>
      </c>
      <c r="DG11" s="8" t="s">
        <v>32</v>
      </c>
      <c r="DH11">
        <v>-0.438</v>
      </c>
      <c r="DI11">
        <v>1.5900000000000001E-2</v>
      </c>
      <c r="DJ11">
        <v>-5.9999999999999995E-4</v>
      </c>
      <c r="DK11">
        <v>0</v>
      </c>
      <c r="DL11">
        <v>-5.9999999999999995E-4</v>
      </c>
      <c r="DM11">
        <v>0</v>
      </c>
      <c r="DN11">
        <v>-0.51359999999999995</v>
      </c>
      <c r="DO11">
        <v>8.9200000000000002E-2</v>
      </c>
      <c r="DP11">
        <v>-1.0119</v>
      </c>
      <c r="DQ11">
        <v>1.1727000000000001</v>
      </c>
      <c r="DR11">
        <v>-0.60370000000000001</v>
      </c>
      <c r="DS11">
        <v>0.20169999999999999</v>
      </c>
      <c r="DT11">
        <v>-5.9999999999999995E-4</v>
      </c>
      <c r="DU11">
        <v>0</v>
      </c>
      <c r="DV11">
        <v>-5.9999999999999995E-4</v>
      </c>
      <c r="DW11">
        <v>0</v>
      </c>
      <c r="DX11">
        <v>-5.9999999999999995E-4</v>
      </c>
      <c r="DY11">
        <v>0</v>
      </c>
      <c r="DZ11">
        <v>-5.9999999999999995E-4</v>
      </c>
      <c r="EA11">
        <v>0</v>
      </c>
      <c r="EB11">
        <v>-0.58530000000000004</v>
      </c>
      <c r="EC11">
        <v>1.8281000000000001</v>
      </c>
      <c r="ED11">
        <v>-0.79900000000000004</v>
      </c>
      <c r="EE11">
        <v>1.8286</v>
      </c>
      <c r="EF11">
        <v>-0.90410000000000001</v>
      </c>
      <c r="EG11">
        <v>1.9377</v>
      </c>
      <c r="EH11">
        <v>-5.9999999999999995E-4</v>
      </c>
      <c r="EI11">
        <v>0</v>
      </c>
      <c r="EJ11">
        <v>-0.2424</v>
      </c>
      <c r="EK11">
        <v>-0.3916</v>
      </c>
      <c r="EL11">
        <v>-5.9999999999999995E-4</v>
      </c>
      <c r="EM11">
        <v>0</v>
      </c>
      <c r="EN11">
        <v>-5.9999999999999995E-4</v>
      </c>
      <c r="EO11">
        <v>0</v>
      </c>
      <c r="EP11">
        <v>-5.9999999999999995E-4</v>
      </c>
      <c r="EQ11">
        <v>0</v>
      </c>
      <c r="ER11">
        <v>-5.9999999999999995E-4</v>
      </c>
      <c r="ES11">
        <v>0</v>
      </c>
      <c r="ET11">
        <v>-5.9999999999999995E-4</v>
      </c>
      <c r="EU11">
        <v>0</v>
      </c>
      <c r="EV11">
        <v>-5.9999999999999995E-4</v>
      </c>
      <c r="EW11">
        <v>0</v>
      </c>
      <c r="EX11">
        <v>-5.9999999999999995E-4</v>
      </c>
      <c r="EY11">
        <v>0</v>
      </c>
      <c r="EZ11">
        <v>-5.9999999999999995E-4</v>
      </c>
      <c r="FA11">
        <v>0</v>
      </c>
    </row>
    <row r="12" spans="1:157" ht="18">
      <c r="A12" s="6"/>
      <c r="B12" s="6"/>
      <c r="C12" s="6"/>
      <c r="D12" s="6"/>
      <c r="E12" s="6"/>
      <c r="F12" s="6"/>
      <c r="G12" s="6">
        <v>-0.1724</v>
      </c>
      <c r="H12" s="6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-0.1032</v>
      </c>
      <c r="AD12" s="6">
        <v>1.4001999999999999</v>
      </c>
      <c r="AE12" s="6">
        <v>-0.1041</v>
      </c>
      <c r="AF12" s="6">
        <v>1.3994</v>
      </c>
      <c r="AG12" s="6">
        <v>-0.13880000000000001</v>
      </c>
      <c r="AH12" s="6">
        <v>1.55</v>
      </c>
      <c r="AI12" s="6">
        <v>-0.1268</v>
      </c>
      <c r="AJ12" s="6">
        <v>1.5542</v>
      </c>
      <c r="AK12" s="6">
        <v>-0.1178</v>
      </c>
      <c r="AL12" s="6">
        <v>1.5581</v>
      </c>
      <c r="AM12" s="6">
        <v>-0.11219999999999999</v>
      </c>
      <c r="AN12" s="6">
        <v>1.5612999999999999</v>
      </c>
      <c r="AO12" s="6">
        <v>-0.1099</v>
      </c>
      <c r="AP12" s="6">
        <v>1.5633999999999999</v>
      </c>
      <c r="AQ12" s="6">
        <v>-0.1119</v>
      </c>
      <c r="AR12" s="6">
        <v>1.5642</v>
      </c>
      <c r="AS12" s="6">
        <v>-8.6400000000000005E-2</v>
      </c>
      <c r="AT12" s="6">
        <v>1.42</v>
      </c>
      <c r="AU12" s="6">
        <v>-6.9999999999999999E-4</v>
      </c>
      <c r="AV12" s="6">
        <v>1.3993</v>
      </c>
      <c r="AW12" s="6">
        <v>-6.8999999999999999E-3</v>
      </c>
      <c r="AX12" s="6">
        <v>1.4837</v>
      </c>
      <c r="AY12" s="47" t="s">
        <v>28</v>
      </c>
      <c r="AZ12" s="7"/>
      <c r="BA12" s="29" t="s">
        <v>32</v>
      </c>
      <c r="BE12" s="6">
        <v>-0.1119</v>
      </c>
      <c r="BF12" s="6">
        <v>1.5642</v>
      </c>
      <c r="BR12">
        <v>-0.70250000000000001</v>
      </c>
      <c r="BS12">
        <v>2.2866</v>
      </c>
      <c r="CH12">
        <v>-0.23899999999999999</v>
      </c>
      <c r="CI12">
        <v>-0.4365</v>
      </c>
      <c r="CR12">
        <v>-0.23849999999999999</v>
      </c>
      <c r="CS12">
        <v>-5.6300000000000003E-2</v>
      </c>
      <c r="CV12">
        <v>-1.0907</v>
      </c>
      <c r="CW12">
        <v>1.5296000000000001</v>
      </c>
      <c r="CZ12">
        <v>-1.3949</v>
      </c>
      <c r="DA12">
        <v>1.7018</v>
      </c>
      <c r="DB12">
        <v>-1.3254999999999999</v>
      </c>
      <c r="DC12">
        <v>7.5800000000000006E-2</v>
      </c>
      <c r="DD12">
        <v>-0.6109</v>
      </c>
      <c r="DE12">
        <v>-0.35610000000000003</v>
      </c>
      <c r="DG12" s="8" t="s">
        <v>32</v>
      </c>
      <c r="DH12">
        <v>-1.1751</v>
      </c>
      <c r="DI12">
        <v>1.1737</v>
      </c>
      <c r="DJ12">
        <v>-5.9999999999999995E-4</v>
      </c>
      <c r="DK12">
        <v>0</v>
      </c>
      <c r="DL12">
        <v>-5.9999999999999995E-4</v>
      </c>
      <c r="DM12">
        <v>0</v>
      </c>
      <c r="DN12">
        <v>-1.0494000000000001</v>
      </c>
      <c r="DO12">
        <v>1.1489</v>
      </c>
      <c r="DP12">
        <v>-0.55559999999999998</v>
      </c>
      <c r="DQ12">
        <v>0.13289999999999999</v>
      </c>
      <c r="DR12">
        <v>-0.1331</v>
      </c>
      <c r="DS12">
        <v>2.0550000000000002</v>
      </c>
      <c r="DT12">
        <v>-0.80289999999999995</v>
      </c>
      <c r="DU12">
        <v>0.19350000000000001</v>
      </c>
      <c r="DV12">
        <v>-5.9999999999999995E-4</v>
      </c>
      <c r="DW12">
        <v>0</v>
      </c>
      <c r="DX12">
        <v>-0.69769999999999999</v>
      </c>
      <c r="DY12">
        <v>1.9333</v>
      </c>
      <c r="DZ12">
        <v>-5.9999999999999995E-4</v>
      </c>
      <c r="EA12">
        <v>0</v>
      </c>
      <c r="EB12">
        <v>-0.47299999999999998</v>
      </c>
      <c r="EC12">
        <v>2.0038999999999998</v>
      </c>
      <c r="ED12">
        <v>-0.5665</v>
      </c>
      <c r="EE12">
        <v>2.2349999999999999</v>
      </c>
      <c r="EF12">
        <v>-0.63529999999999998</v>
      </c>
      <c r="EG12">
        <v>2.2671000000000001</v>
      </c>
      <c r="EH12">
        <v>-5.9999999999999995E-4</v>
      </c>
      <c r="EI12">
        <v>0</v>
      </c>
      <c r="EJ12">
        <v>-0.75429999999999997</v>
      </c>
      <c r="EK12">
        <v>2.2886000000000002</v>
      </c>
      <c r="EL12">
        <v>-5.9999999999999995E-4</v>
      </c>
      <c r="EM12">
        <v>0</v>
      </c>
      <c r="EN12">
        <v>-5.9999999999999995E-4</v>
      </c>
      <c r="EO12">
        <v>0</v>
      </c>
      <c r="EP12">
        <v>-5.9999999999999995E-4</v>
      </c>
      <c r="EQ12">
        <v>0</v>
      </c>
      <c r="ER12">
        <v>-5.9999999999999995E-4</v>
      </c>
      <c r="ES12">
        <v>0</v>
      </c>
      <c r="ET12">
        <v>-5.9999999999999995E-4</v>
      </c>
      <c r="EU12">
        <v>0</v>
      </c>
      <c r="EV12">
        <v>-5.9999999999999995E-4</v>
      </c>
      <c r="EW12">
        <v>0</v>
      </c>
      <c r="EX12">
        <v>-5.9999999999999995E-4</v>
      </c>
      <c r="EY12">
        <v>0</v>
      </c>
      <c r="EZ12">
        <v>-5.9999999999999995E-4</v>
      </c>
      <c r="FA12">
        <v>0</v>
      </c>
    </row>
    <row r="13" spans="1:157" ht="18">
      <c r="A13" s="6"/>
      <c r="B13" s="6"/>
      <c r="C13" s="6"/>
      <c r="D13" s="6"/>
      <c r="E13" s="6"/>
      <c r="F13" s="6"/>
      <c r="G13" s="6">
        <v>-0.1552</v>
      </c>
      <c r="H13" s="6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-0.14549999999999999</v>
      </c>
      <c r="AD13" s="6">
        <v>1.5481</v>
      </c>
      <c r="AE13" s="6">
        <v>-0.14419999999999999</v>
      </c>
      <c r="AF13" s="6">
        <v>1.5485</v>
      </c>
      <c r="AG13" s="6">
        <v>-0.1079</v>
      </c>
      <c r="AH13" s="6">
        <v>1.3960999999999999</v>
      </c>
      <c r="AI13" s="6">
        <v>-0.1169</v>
      </c>
      <c r="AJ13" s="6">
        <v>1.3876999999999999</v>
      </c>
      <c r="AK13" s="6">
        <v>-0.1242</v>
      </c>
      <c r="AL13" s="6">
        <v>1.381</v>
      </c>
      <c r="AM13" s="6">
        <v>-0.12909999999999999</v>
      </c>
      <c r="AN13" s="6">
        <v>1.377</v>
      </c>
      <c r="AO13" s="6">
        <v>-0.1007</v>
      </c>
      <c r="AP13" s="6">
        <v>1.6444000000000001</v>
      </c>
      <c r="AQ13" s="6">
        <v>-9.9500000000000005E-2</v>
      </c>
      <c r="AR13" s="6">
        <v>1.6439999999999999</v>
      </c>
      <c r="AS13" s="6">
        <v>-4.2200000000000001E-2</v>
      </c>
      <c r="AT13" s="6">
        <v>1.3858999999999999</v>
      </c>
      <c r="AU13" s="9">
        <v>1.0500000000000001E-2</v>
      </c>
      <c r="AV13" s="6">
        <v>1.3953</v>
      </c>
      <c r="AW13" s="6">
        <v>-3.3500000000000002E-2</v>
      </c>
      <c r="AX13" s="6">
        <v>1.5105</v>
      </c>
      <c r="AY13" s="47"/>
      <c r="AZ13" s="7"/>
      <c r="BA13" s="29" t="s">
        <v>32</v>
      </c>
      <c r="BE13" s="6">
        <v>-9.9500000000000005E-2</v>
      </c>
      <c r="BF13" s="6">
        <v>1.6439999999999999</v>
      </c>
      <c r="BR13">
        <v>-0.2011</v>
      </c>
      <c r="BS13">
        <v>-0.49359999999999998</v>
      </c>
      <c r="BX13" s="37">
        <v>-0.56599999999999995</v>
      </c>
      <c r="BY13" s="37">
        <v>-0.1174</v>
      </c>
      <c r="BZ13">
        <v>-0.58230000000000004</v>
      </c>
      <c r="CA13">
        <v>-0.23569999999999999</v>
      </c>
      <c r="CD13">
        <v>-0.56599999999999995</v>
      </c>
      <c r="CE13">
        <v>0.1174</v>
      </c>
      <c r="CH13">
        <v>-1.1177999999999999</v>
      </c>
      <c r="CI13">
        <v>2.0999999999999999E-3</v>
      </c>
      <c r="CN13">
        <v>-1.141</v>
      </c>
      <c r="CO13">
        <v>0.13420000000000001</v>
      </c>
      <c r="CP13">
        <v>-0.2349</v>
      </c>
      <c r="CQ13">
        <v>-0.2011</v>
      </c>
      <c r="CR13">
        <v>-1.1167</v>
      </c>
      <c r="CS13">
        <v>3.8E-3</v>
      </c>
      <c r="CV13">
        <v>-1.1157999999999999</v>
      </c>
      <c r="CW13">
        <v>-3.7000000000000002E-3</v>
      </c>
      <c r="CZ13">
        <v>-1.2919</v>
      </c>
      <c r="DA13">
        <v>-6.6E-3</v>
      </c>
      <c r="DB13">
        <v>-0.65610000000000002</v>
      </c>
      <c r="DC13">
        <v>-0.48270000000000002</v>
      </c>
      <c r="DD13">
        <v>-1.1177999999999999</v>
      </c>
      <c r="DE13">
        <v>-2.0999999999999999E-3</v>
      </c>
      <c r="DG13" s="8" t="s">
        <v>32</v>
      </c>
      <c r="DH13">
        <v>-0.70589999999999997</v>
      </c>
      <c r="DI13">
        <v>2.0221</v>
      </c>
      <c r="DJ13">
        <v>-5.9999999999999995E-4</v>
      </c>
      <c r="DK13">
        <v>0</v>
      </c>
      <c r="DL13">
        <v>-5.9999999999999995E-4</v>
      </c>
      <c r="DM13">
        <v>0</v>
      </c>
      <c r="DN13">
        <v>-0.8498</v>
      </c>
      <c r="DO13">
        <v>0.25929999999999997</v>
      </c>
      <c r="DP13">
        <v>-0.81840000000000002</v>
      </c>
      <c r="DQ13">
        <v>0.2676</v>
      </c>
      <c r="DR13">
        <v>-0.78769999999999996</v>
      </c>
      <c r="DS13">
        <v>0.24859999999999999</v>
      </c>
      <c r="DT13">
        <v>-0.1356</v>
      </c>
      <c r="DU13">
        <v>2.1608999999999998</v>
      </c>
      <c r="DV13">
        <v>-5.9999999999999995E-4</v>
      </c>
      <c r="DW13">
        <v>0</v>
      </c>
      <c r="DX13">
        <v>-0.89710000000000001</v>
      </c>
      <c r="DY13">
        <v>0.16209999999999999</v>
      </c>
      <c r="DZ13">
        <v>-5.9999999999999995E-4</v>
      </c>
      <c r="EA13">
        <v>0</v>
      </c>
      <c r="EB13">
        <v>-1.0302</v>
      </c>
      <c r="EC13">
        <v>0.1633</v>
      </c>
      <c r="ED13">
        <v>-1.1702999999999999</v>
      </c>
      <c r="EE13">
        <v>0.20519999999999999</v>
      </c>
      <c r="EF13">
        <v>-1.2353000000000001</v>
      </c>
      <c r="EG13">
        <v>0.25829999999999997</v>
      </c>
      <c r="EH13">
        <v>-5.9999999999999995E-4</v>
      </c>
      <c r="EI13">
        <v>0</v>
      </c>
      <c r="EJ13">
        <v>-1.1084000000000001</v>
      </c>
      <c r="EK13">
        <v>-2.81E-2</v>
      </c>
      <c r="EL13">
        <v>-5.9999999999999995E-4</v>
      </c>
      <c r="EM13">
        <v>0</v>
      </c>
      <c r="EN13">
        <v>-5.9999999999999995E-4</v>
      </c>
      <c r="EO13">
        <v>0</v>
      </c>
      <c r="EP13">
        <v>-0.70650000000000002</v>
      </c>
      <c r="EQ13">
        <v>1.7356</v>
      </c>
      <c r="ER13">
        <v>-5.9999999999999995E-4</v>
      </c>
      <c r="ES13">
        <v>0</v>
      </c>
      <c r="ET13">
        <v>-5.9999999999999995E-4</v>
      </c>
      <c r="EU13">
        <v>0</v>
      </c>
      <c r="EV13">
        <v>-5.9999999999999995E-4</v>
      </c>
      <c r="EW13">
        <v>0</v>
      </c>
      <c r="EX13">
        <v>-0.27560000000000001</v>
      </c>
      <c r="EY13">
        <v>2.39</v>
      </c>
      <c r="EZ13">
        <v>-5.9999999999999995E-4</v>
      </c>
      <c r="FA13">
        <v>0</v>
      </c>
    </row>
    <row r="14" spans="1:157" ht="18">
      <c r="A14" s="6"/>
      <c r="B14" s="6"/>
      <c r="C14" s="6"/>
      <c r="D14" s="6"/>
      <c r="E14" s="6"/>
      <c r="F14" s="6"/>
      <c r="G14" s="6">
        <v>-9.4100000000000003E-2</v>
      </c>
      <c r="H14" s="6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-5.9299999999999999E-2</v>
      </c>
      <c r="AD14" s="6">
        <v>1.3552999999999999</v>
      </c>
      <c r="AE14" s="6">
        <v>-6.0299999999999999E-2</v>
      </c>
      <c r="AF14" s="6">
        <v>1.3545</v>
      </c>
      <c r="AG14" s="6">
        <v>-6.4399999999999999E-2</v>
      </c>
      <c r="AH14" s="6">
        <v>1.3514999999999999</v>
      </c>
      <c r="AI14" s="6">
        <v>-7.4399999999999994E-2</v>
      </c>
      <c r="AJ14" s="6">
        <v>1.3435999999999999</v>
      </c>
      <c r="AK14" s="6">
        <v>-8.2600000000000007E-2</v>
      </c>
      <c r="AL14" s="6">
        <v>1.3373999999999999</v>
      </c>
      <c r="AM14" s="6">
        <v>-0.1053</v>
      </c>
      <c r="AN14" s="6">
        <v>1.6471</v>
      </c>
      <c r="AO14" s="6">
        <v>-0.1308</v>
      </c>
      <c r="AP14" s="6">
        <v>1.3758999999999999</v>
      </c>
      <c r="AQ14" s="6">
        <v>-0.1283</v>
      </c>
      <c r="AR14" s="6">
        <v>1.3777999999999999</v>
      </c>
      <c r="AS14" s="6">
        <v>-0.12089999999999999</v>
      </c>
      <c r="AT14" s="6">
        <v>1.5650999999999999</v>
      </c>
      <c r="AU14" s="9">
        <v>6.8999999999999999E-3</v>
      </c>
      <c r="AV14" s="6">
        <v>1.3861000000000001</v>
      </c>
      <c r="AW14" s="9">
        <v>1.7000000000000001E-2</v>
      </c>
      <c r="AX14" s="6">
        <v>1.4646999999999999</v>
      </c>
      <c r="AY14" s="47"/>
      <c r="AZ14" s="7"/>
      <c r="BA14" s="29" t="s">
        <v>32</v>
      </c>
      <c r="BE14" s="6">
        <v>-0.1283</v>
      </c>
      <c r="BF14" s="6">
        <v>1.3777999999999999</v>
      </c>
      <c r="BM14" t="s">
        <v>110</v>
      </c>
      <c r="BN14" s="40">
        <v>-0.43269999999999997</v>
      </c>
      <c r="BO14" s="40">
        <v>0</v>
      </c>
      <c r="BR14">
        <v>-1.0062</v>
      </c>
      <c r="BS14">
        <v>2.1335000000000002</v>
      </c>
      <c r="BT14">
        <v>-0.22839999999999999</v>
      </c>
      <c r="BU14">
        <v>2.0047000000000001</v>
      </c>
      <c r="BV14">
        <v>-1.0407</v>
      </c>
      <c r="BW14">
        <v>1.1059000000000001</v>
      </c>
      <c r="BX14" s="37">
        <v>-1.1182000000000001</v>
      </c>
      <c r="BY14" s="37">
        <v>-5.9999999999999995E-4</v>
      </c>
      <c r="BZ14">
        <v>-1.1180000000000001</v>
      </c>
      <c r="CA14">
        <v>-1.2999999999999999E-3</v>
      </c>
      <c r="CB14" s="38">
        <v>-1.4147000000000001</v>
      </c>
      <c r="CC14" s="38">
        <v>0.51680000000000004</v>
      </c>
      <c r="CD14">
        <v>-1.4258</v>
      </c>
      <c r="CE14">
        <v>0.6643</v>
      </c>
      <c r="CF14">
        <v>-1.4296</v>
      </c>
      <c r="CG14">
        <v>0.83140000000000003</v>
      </c>
      <c r="CH14">
        <v>-1.3532</v>
      </c>
      <c r="CI14">
        <v>-0.16520000000000001</v>
      </c>
      <c r="CJ14">
        <v>-0.23719999999999999</v>
      </c>
      <c r="CK14">
        <v>-0.32519999999999999</v>
      </c>
      <c r="CN14">
        <v>-0.27600000000000002</v>
      </c>
      <c r="CO14">
        <v>2.4083999999999999</v>
      </c>
      <c r="CP14">
        <v>-1.3872</v>
      </c>
      <c r="CQ14">
        <v>1.5185</v>
      </c>
      <c r="CR14">
        <v>-0.15329999999999999</v>
      </c>
      <c r="CS14">
        <v>2.5301</v>
      </c>
      <c r="CV14">
        <v>-1.4887999999999999</v>
      </c>
      <c r="CW14">
        <v>0.54149999999999998</v>
      </c>
      <c r="CZ14">
        <v>-1.6279999999999999</v>
      </c>
      <c r="DA14">
        <v>0.79959999999999998</v>
      </c>
      <c r="DB14">
        <v>-1.6958</v>
      </c>
      <c r="DC14">
        <v>0.91869999999999996</v>
      </c>
      <c r="DD14">
        <v>-1.3532</v>
      </c>
      <c r="DE14">
        <v>0.16520000000000001</v>
      </c>
      <c r="DG14" s="8" t="s">
        <v>32</v>
      </c>
      <c r="DH14">
        <v>-0.98219999999999996</v>
      </c>
      <c r="DI14">
        <v>0.14560000000000001</v>
      </c>
      <c r="DJ14">
        <v>-5.9999999999999995E-4</v>
      </c>
      <c r="DK14">
        <v>0</v>
      </c>
      <c r="DL14">
        <v>-5.9999999999999995E-4</v>
      </c>
      <c r="DM14">
        <v>0</v>
      </c>
      <c r="DN14">
        <v>-0.95320000000000005</v>
      </c>
      <c r="DO14">
        <v>1.8505</v>
      </c>
      <c r="DP14">
        <v>-0.88600000000000001</v>
      </c>
      <c r="DQ14">
        <v>1.8859999999999999</v>
      </c>
      <c r="DR14">
        <v>-0.82430000000000003</v>
      </c>
      <c r="DS14">
        <v>1.9063000000000001</v>
      </c>
      <c r="DT14">
        <v>-0.77569999999999995</v>
      </c>
      <c r="DU14">
        <v>1.9172</v>
      </c>
      <c r="DV14">
        <v>-5.9999999999999995E-4</v>
      </c>
      <c r="DW14">
        <v>0</v>
      </c>
      <c r="DX14">
        <v>-0.14399999999999999</v>
      </c>
      <c r="DY14">
        <v>2.3824000000000001</v>
      </c>
      <c r="DZ14">
        <v>-5.9999999999999995E-4</v>
      </c>
      <c r="EA14">
        <v>0</v>
      </c>
      <c r="EB14">
        <v>-1.1633</v>
      </c>
      <c r="EC14">
        <v>1.43E-2</v>
      </c>
      <c r="ED14">
        <v>-1.1403000000000001</v>
      </c>
      <c r="EE14">
        <v>1.9699999999999999E-2</v>
      </c>
      <c r="EF14">
        <v>-1.1354</v>
      </c>
      <c r="EG14">
        <v>6.7000000000000002E-3</v>
      </c>
      <c r="EH14">
        <v>-5.9999999999999995E-4</v>
      </c>
      <c r="EI14">
        <v>0</v>
      </c>
      <c r="EJ14">
        <v>-1.4023000000000001</v>
      </c>
      <c r="EK14">
        <v>0.4345</v>
      </c>
      <c r="EL14">
        <v>-1.0168999999999999</v>
      </c>
      <c r="EM14">
        <v>1.1829000000000001</v>
      </c>
      <c r="EN14">
        <v>-5.9999999999999995E-4</v>
      </c>
      <c r="EO14">
        <v>0</v>
      </c>
      <c r="EP14">
        <v>-1.0056</v>
      </c>
      <c r="EQ14">
        <v>0.24</v>
      </c>
      <c r="ER14">
        <v>-5.9999999999999995E-4</v>
      </c>
      <c r="ES14">
        <v>0</v>
      </c>
      <c r="ET14">
        <v>-5.9999999999999995E-4</v>
      </c>
      <c r="EU14">
        <v>0</v>
      </c>
      <c r="EV14">
        <v>-1.0296000000000001</v>
      </c>
      <c r="EW14">
        <v>1.2059</v>
      </c>
      <c r="EX14">
        <v>-1.1357999999999999</v>
      </c>
      <c r="EY14">
        <v>0.13189999999999999</v>
      </c>
      <c r="EZ14">
        <v>-5.9999999999999995E-4</v>
      </c>
      <c r="FA14">
        <v>0</v>
      </c>
    </row>
    <row r="15" spans="1:157" ht="18">
      <c r="A15" s="6"/>
      <c r="B15" s="6"/>
      <c r="C15" s="6"/>
      <c r="D15" s="6"/>
      <c r="E15" s="6"/>
      <c r="F15" s="6"/>
      <c r="G15" s="6">
        <v>-4.99E-2</v>
      </c>
      <c r="H15" s="6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-0.16320000000000001</v>
      </c>
      <c r="AD15" s="6">
        <v>1.4527000000000001</v>
      </c>
      <c r="AE15" s="6">
        <v>-0.16400000000000001</v>
      </c>
      <c r="AF15" s="6">
        <v>1.452</v>
      </c>
      <c r="AG15" s="6">
        <v>-0.16739999999999999</v>
      </c>
      <c r="AH15" s="6">
        <v>1.4492</v>
      </c>
      <c r="AI15" s="6">
        <v>-0.17530000000000001</v>
      </c>
      <c r="AJ15" s="6">
        <v>1.4419999999999999</v>
      </c>
      <c r="AK15" s="6">
        <v>-0.1129</v>
      </c>
      <c r="AL15" s="6">
        <v>1.6518999999999999</v>
      </c>
      <c r="AM15" s="6">
        <v>-8.8200000000000001E-2</v>
      </c>
      <c r="AN15" s="6">
        <v>1.3339000000000001</v>
      </c>
      <c r="AO15" s="6">
        <v>-9.0300000000000005E-2</v>
      </c>
      <c r="AP15" s="6">
        <v>1.3332999999999999</v>
      </c>
      <c r="AQ15" s="6">
        <v>-8.7900000000000006E-2</v>
      </c>
      <c r="AR15" s="6">
        <v>1.3358000000000001</v>
      </c>
      <c r="AS15" s="6">
        <v>-1.4999999999999999E-2</v>
      </c>
      <c r="AT15" s="6">
        <v>1.3527</v>
      </c>
      <c r="AU15" s="6">
        <v>-2.9000000000000001E-2</v>
      </c>
      <c r="AV15" s="6">
        <v>1.3893</v>
      </c>
      <c r="AW15" s="9">
        <v>3.4200000000000001E-2</v>
      </c>
      <c r="AX15" s="6">
        <v>1.4507000000000001</v>
      </c>
      <c r="AY15" s="47"/>
      <c r="AZ15" s="7"/>
      <c r="BA15" s="29" t="s">
        <v>32</v>
      </c>
      <c r="BE15" s="6">
        <v>-8.7900000000000006E-2</v>
      </c>
      <c r="BF15" s="6">
        <v>1.3358000000000001</v>
      </c>
      <c r="BM15">
        <v>14</v>
      </c>
      <c r="BN15" s="36">
        <v>-1.0911</v>
      </c>
      <c r="BO15" s="36">
        <v>1.2364999999999999</v>
      </c>
      <c r="BR15">
        <v>-1.1339999999999999</v>
      </c>
      <c r="BS15">
        <v>-1.2E-2</v>
      </c>
      <c r="BT15">
        <v>-0.73370000000000002</v>
      </c>
      <c r="BU15">
        <v>1.885</v>
      </c>
      <c r="BV15">
        <v>-0.27</v>
      </c>
      <c r="BW15">
        <v>2.2770999999999999</v>
      </c>
      <c r="BX15" s="37">
        <v>-1.3975</v>
      </c>
      <c r="BY15" s="37">
        <v>0.38440000000000002</v>
      </c>
      <c r="BZ15">
        <v>-1.3765000000000001</v>
      </c>
      <c r="CA15">
        <v>0.2671</v>
      </c>
      <c r="CB15" s="38">
        <v>-1.1182000000000001</v>
      </c>
      <c r="CC15" s="38">
        <v>0</v>
      </c>
      <c r="CD15">
        <v>-1.1182000000000001</v>
      </c>
      <c r="CE15">
        <v>5.9999999999999995E-4</v>
      </c>
      <c r="CF15">
        <v>-1.1180000000000001</v>
      </c>
      <c r="CG15">
        <v>1.2999999999999999E-3</v>
      </c>
      <c r="CH15">
        <v>-5.5300000000000002E-2</v>
      </c>
      <c r="CI15">
        <v>-1.1597</v>
      </c>
      <c r="CJ15">
        <v>-1.4124000000000001</v>
      </c>
      <c r="CK15">
        <v>1.2516</v>
      </c>
      <c r="CL15">
        <v>-0.1182</v>
      </c>
      <c r="CM15">
        <v>2.1690999999999998</v>
      </c>
      <c r="CN15">
        <v>-1.1031</v>
      </c>
      <c r="CO15">
        <v>6.4000000000000003E-3</v>
      </c>
      <c r="CP15">
        <v>-1.1176999999999999</v>
      </c>
      <c r="CQ15">
        <v>3.5000000000000001E-3</v>
      </c>
      <c r="CR15">
        <v>-1.2547999999999999</v>
      </c>
      <c r="CS15">
        <v>7.7600000000000002E-2</v>
      </c>
      <c r="CV15">
        <v>-0.82399999999999995</v>
      </c>
      <c r="CW15">
        <v>2.3906999999999998</v>
      </c>
      <c r="CX15">
        <v>-1.2443</v>
      </c>
      <c r="CY15">
        <v>1.6155999999999999</v>
      </c>
      <c r="CZ15">
        <v>-0.73060000000000003</v>
      </c>
      <c r="DA15">
        <v>-0.61409999999999998</v>
      </c>
      <c r="DB15">
        <v>-1.5264</v>
      </c>
      <c r="DC15">
        <v>1.7778</v>
      </c>
      <c r="DD15">
        <v>-1.7693000000000001</v>
      </c>
      <c r="DE15">
        <v>1.0319</v>
      </c>
      <c r="DG15" s="8" t="s">
        <v>32</v>
      </c>
      <c r="DH15">
        <v>-1.3065</v>
      </c>
      <c r="DI15">
        <v>1.6375</v>
      </c>
      <c r="DJ15">
        <v>-0.45390000000000003</v>
      </c>
      <c r="DK15">
        <v>3.4200000000000001E-2</v>
      </c>
      <c r="DL15">
        <v>-5.9999999999999995E-4</v>
      </c>
      <c r="DM15">
        <v>0</v>
      </c>
      <c r="DN15">
        <v>-0.77680000000000005</v>
      </c>
      <c r="DO15">
        <v>2.0556999999999999</v>
      </c>
      <c r="DP15">
        <v>-0.81479999999999997</v>
      </c>
      <c r="DQ15">
        <v>2.0781000000000001</v>
      </c>
      <c r="DR15">
        <v>-0.85509999999999997</v>
      </c>
      <c r="DS15">
        <v>2.1198999999999999</v>
      </c>
      <c r="DT15">
        <v>-0.88229999999999997</v>
      </c>
      <c r="DU15">
        <v>2.1768000000000001</v>
      </c>
      <c r="DV15">
        <v>-5.9999999999999995E-4</v>
      </c>
      <c r="DW15">
        <v>0</v>
      </c>
      <c r="DX15">
        <v>-1.1603000000000001</v>
      </c>
      <c r="DY15">
        <v>-1E-3</v>
      </c>
      <c r="DZ15">
        <v>-5.9999999999999995E-4</v>
      </c>
      <c r="EA15">
        <v>0</v>
      </c>
      <c r="EB15">
        <v>-9.7500000000000003E-2</v>
      </c>
      <c r="EC15">
        <v>-0.55379999999999996</v>
      </c>
      <c r="ED15">
        <v>-0.1283</v>
      </c>
      <c r="EE15">
        <v>-0.54600000000000004</v>
      </c>
      <c r="EF15">
        <v>-0.1573</v>
      </c>
      <c r="EG15">
        <v>-0.5333</v>
      </c>
      <c r="EH15">
        <v>-5.9999999999999995E-4</v>
      </c>
      <c r="EI15">
        <v>0</v>
      </c>
      <c r="EJ15">
        <v>-1.0971</v>
      </c>
      <c r="EK15">
        <v>-0.1174</v>
      </c>
      <c r="EL15">
        <v>-0.27350000000000002</v>
      </c>
      <c r="EM15">
        <v>2.3254000000000001</v>
      </c>
      <c r="EN15">
        <v>-5.9999999999999995E-4</v>
      </c>
      <c r="EO15">
        <v>0</v>
      </c>
      <c r="EP15">
        <v>-0.2823</v>
      </c>
      <c r="EQ15">
        <v>2.2884000000000002</v>
      </c>
      <c r="ER15">
        <v>-5.9999999999999995E-4</v>
      </c>
      <c r="ES15">
        <v>0</v>
      </c>
      <c r="ET15">
        <v>-5.9999999999999995E-4</v>
      </c>
      <c r="EU15">
        <v>0</v>
      </c>
      <c r="EV15">
        <v>-0.27279999999999999</v>
      </c>
      <c r="EW15">
        <v>2.3121999999999998</v>
      </c>
      <c r="EX15">
        <v>-1.1013999999999999</v>
      </c>
      <c r="EY15">
        <v>9.2999999999999992E-3</v>
      </c>
      <c r="EZ15">
        <v>-5.9999999999999995E-4</v>
      </c>
      <c r="FA15">
        <v>0</v>
      </c>
    </row>
    <row r="16" spans="1:157" ht="18">
      <c r="A16" s="6"/>
      <c r="B16" s="6"/>
      <c r="C16" s="6"/>
      <c r="D16" s="6"/>
      <c r="E16" s="6"/>
      <c r="F16" s="6"/>
      <c r="G16" s="6">
        <v>-0.24260000000000001</v>
      </c>
      <c r="H16" s="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-2.8400000000000002E-2</v>
      </c>
      <c r="AD16" s="6">
        <v>1.3128</v>
      </c>
      <c r="AE16" s="6">
        <v>-2.9499999999999998E-2</v>
      </c>
      <c r="AF16" s="6">
        <v>1.3122</v>
      </c>
      <c r="AG16" s="6">
        <v>-3.4099999999999998E-2</v>
      </c>
      <c r="AH16" s="6">
        <v>1.3098000000000001</v>
      </c>
      <c r="AI16" s="6">
        <v>-0.1229</v>
      </c>
      <c r="AJ16" s="6">
        <v>1.6591</v>
      </c>
      <c r="AK16" s="6">
        <v>-0.18149999999999999</v>
      </c>
      <c r="AL16" s="6">
        <v>1.4365000000000001</v>
      </c>
      <c r="AM16" s="6">
        <v>-0.1855</v>
      </c>
      <c r="AN16" s="6">
        <v>1.4333</v>
      </c>
      <c r="AO16" s="6">
        <v>-0.18679999999999999</v>
      </c>
      <c r="AP16" s="6">
        <v>1.4323999999999999</v>
      </c>
      <c r="AQ16" s="6">
        <v>-0.1845</v>
      </c>
      <c r="AR16" s="6">
        <v>1.4339</v>
      </c>
      <c r="AS16" s="6">
        <v>-0.1535</v>
      </c>
      <c r="AT16" s="6">
        <v>1.4659</v>
      </c>
      <c r="AU16" s="6">
        <v>-0.1089</v>
      </c>
      <c r="AV16" s="6">
        <v>1.5395000000000001</v>
      </c>
      <c r="AW16" s="6">
        <v>-5.8599999999999999E-2</v>
      </c>
      <c r="AX16" s="6">
        <v>1.5451999999999999</v>
      </c>
      <c r="AY16" s="47"/>
      <c r="AZ16" s="7"/>
      <c r="BA16" s="29" t="s">
        <v>32</v>
      </c>
      <c r="BE16" s="6">
        <v>-0.1845</v>
      </c>
      <c r="BF16" s="6">
        <v>1.4339</v>
      </c>
      <c r="BM16">
        <v>15</v>
      </c>
      <c r="BN16" s="40">
        <v>-0.69220000000000004</v>
      </c>
      <c r="BO16" s="40">
        <v>2.0137</v>
      </c>
      <c r="BR16">
        <v>-1.0310999999999999</v>
      </c>
      <c r="BS16">
        <v>-0.1512</v>
      </c>
      <c r="BT16">
        <v>-1.0599000000000001</v>
      </c>
      <c r="BU16">
        <v>0.36680000000000001</v>
      </c>
      <c r="BV16">
        <v>-1.0310999999999999</v>
      </c>
      <c r="BW16">
        <v>0.1512</v>
      </c>
      <c r="BX16" s="37">
        <v>-0.24249999999999999</v>
      </c>
      <c r="BY16" s="37">
        <v>-0.80289999999999995</v>
      </c>
      <c r="BZ16">
        <v>-1.8488</v>
      </c>
      <c r="CA16">
        <v>1.1379999999999999</v>
      </c>
      <c r="CB16" s="38">
        <v>-0.2465</v>
      </c>
      <c r="CC16" s="38">
        <v>-0.72140000000000004</v>
      </c>
      <c r="CD16">
        <v>-0.2457</v>
      </c>
      <c r="CE16">
        <v>-0.63439999999999996</v>
      </c>
      <c r="CF16">
        <v>-0.24210000000000001</v>
      </c>
      <c r="CG16">
        <v>-0.53969999999999996</v>
      </c>
      <c r="CH16">
        <v>-0.49680000000000002</v>
      </c>
      <c r="CI16">
        <v>3.2069000000000001</v>
      </c>
      <c r="CJ16">
        <v>-1.1176999999999999</v>
      </c>
      <c r="CK16">
        <v>3.0000000000000001E-3</v>
      </c>
      <c r="CL16">
        <v>-1.202</v>
      </c>
      <c r="CM16">
        <v>0.1157</v>
      </c>
      <c r="CN16">
        <v>-0.30719999999999997</v>
      </c>
      <c r="CO16">
        <v>-0.89600000000000002</v>
      </c>
      <c r="CP16">
        <v>-1.2919</v>
      </c>
      <c r="CQ16">
        <v>6.6E-3</v>
      </c>
      <c r="CR16">
        <v>-1.3431999999999999</v>
      </c>
      <c r="CS16">
        <v>1.8449</v>
      </c>
      <c r="CT16">
        <v>-0.93789999999999996</v>
      </c>
      <c r="CU16">
        <v>1.4718</v>
      </c>
      <c r="CV16">
        <v>-1.202</v>
      </c>
      <c r="CW16">
        <v>-0.1157</v>
      </c>
      <c r="CX16">
        <v>-1.1167</v>
      </c>
      <c r="CY16">
        <v>-3.8E-3</v>
      </c>
      <c r="CZ16">
        <v>-0.92589999999999995</v>
      </c>
      <c r="DA16">
        <v>2.5573000000000001</v>
      </c>
      <c r="DB16">
        <v>-0.9758</v>
      </c>
      <c r="DC16">
        <v>2.6431</v>
      </c>
      <c r="DD16">
        <v>-1.6036999999999999</v>
      </c>
      <c r="DE16">
        <v>1.875</v>
      </c>
      <c r="DG16" s="8" t="s">
        <v>32</v>
      </c>
      <c r="DH16">
        <v>-0.25559999999999999</v>
      </c>
      <c r="DI16">
        <v>2.4923000000000002</v>
      </c>
      <c r="DJ16">
        <v>-1.1369</v>
      </c>
      <c r="DK16">
        <v>1.1279999999999999</v>
      </c>
      <c r="DL16">
        <v>-5.9999999999999995E-4</v>
      </c>
      <c r="DM16">
        <v>0</v>
      </c>
      <c r="DN16">
        <v>-1.1512</v>
      </c>
      <c r="DO16">
        <v>-7.7999999999999996E-3</v>
      </c>
      <c r="DP16">
        <v>-1.1525000000000001</v>
      </c>
      <c r="DQ16">
        <v>-6.7000000000000002E-3</v>
      </c>
      <c r="DR16">
        <v>-1.1539999999999999</v>
      </c>
      <c r="DS16">
        <v>-5.8999999999999999E-3</v>
      </c>
      <c r="DT16">
        <v>-1.1558999999999999</v>
      </c>
      <c r="DU16">
        <v>-4.7999999999999996E-3</v>
      </c>
      <c r="DV16">
        <v>-5.9999999999999995E-4</v>
      </c>
      <c r="DW16">
        <v>0</v>
      </c>
      <c r="DX16">
        <v>-8.8099999999999998E-2</v>
      </c>
      <c r="DY16">
        <v>-0.5655</v>
      </c>
      <c r="DZ16">
        <v>-5.9999999999999995E-4</v>
      </c>
      <c r="EA16">
        <v>0</v>
      </c>
      <c r="EB16">
        <v>-1.6213</v>
      </c>
      <c r="EC16">
        <v>0.68049999999999999</v>
      </c>
      <c r="ED16">
        <v>-1.0056</v>
      </c>
      <c r="EE16">
        <v>-0.24</v>
      </c>
      <c r="EF16">
        <v>-1.0084</v>
      </c>
      <c r="EG16">
        <v>-0.19700000000000001</v>
      </c>
      <c r="EH16">
        <v>-0.97570000000000001</v>
      </c>
      <c r="EI16">
        <v>2.0649000000000002</v>
      </c>
      <c r="EJ16">
        <v>-1.4134</v>
      </c>
      <c r="EK16">
        <v>0.26910000000000001</v>
      </c>
      <c r="EL16">
        <v>-1.0971</v>
      </c>
      <c r="EM16">
        <v>0.1174</v>
      </c>
      <c r="EN16">
        <v>-1.1665000000000001</v>
      </c>
      <c r="EO16">
        <v>0.12909999999999999</v>
      </c>
      <c r="EP16">
        <v>-1.3061</v>
      </c>
      <c r="EQ16">
        <v>1.7229000000000001</v>
      </c>
      <c r="ER16">
        <v>-5.9999999999999995E-4</v>
      </c>
      <c r="ES16">
        <v>0</v>
      </c>
      <c r="ET16">
        <v>-5.9999999999999995E-4</v>
      </c>
      <c r="EU16">
        <v>0</v>
      </c>
      <c r="EV16">
        <v>-1.0814999999999999</v>
      </c>
      <c r="EW16">
        <v>0.11840000000000001</v>
      </c>
      <c r="EX16">
        <v>-0.31740000000000002</v>
      </c>
      <c r="EY16">
        <v>-0.88539999999999996</v>
      </c>
      <c r="EZ16">
        <v>-1.1605000000000001</v>
      </c>
      <c r="FA16">
        <v>0.13159999999999999</v>
      </c>
    </row>
    <row r="17" spans="1:157" ht="18">
      <c r="A17" s="6"/>
      <c r="B17" s="6"/>
      <c r="C17" s="6"/>
      <c r="D17" s="6"/>
      <c r="E17" s="6"/>
      <c r="F17" s="6"/>
      <c r="G17" s="6">
        <v>-1.9099999999999999E-2</v>
      </c>
      <c r="H17" s="6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-0.14030000000000001</v>
      </c>
      <c r="AD17" s="6">
        <v>1.6749000000000001</v>
      </c>
      <c r="AE17" s="6">
        <v>-0.1391</v>
      </c>
      <c r="AF17" s="6">
        <v>1.6737</v>
      </c>
      <c r="AG17" s="6">
        <v>-0.13450000000000001</v>
      </c>
      <c r="AH17" s="6">
        <v>1.669</v>
      </c>
      <c r="AI17" s="6">
        <v>-4.5199999999999997E-2</v>
      </c>
      <c r="AJ17" s="6">
        <v>1.3035000000000001</v>
      </c>
      <c r="AK17" s="6">
        <v>-5.4300000000000001E-2</v>
      </c>
      <c r="AL17" s="6">
        <v>1.2987</v>
      </c>
      <c r="AM17" s="6">
        <v>-6.0600000000000001E-2</v>
      </c>
      <c r="AN17" s="6">
        <v>1.2963</v>
      </c>
      <c r="AO17" s="6">
        <v>-6.3299999999999995E-2</v>
      </c>
      <c r="AP17" s="6">
        <v>1.2964</v>
      </c>
      <c r="AQ17" s="6">
        <v>-6.1199999999999997E-2</v>
      </c>
      <c r="AR17" s="6">
        <v>1.2992999999999999</v>
      </c>
      <c r="AS17" s="6">
        <v>-9.2299999999999993E-2</v>
      </c>
      <c r="AT17" s="6">
        <v>1.6335999999999999</v>
      </c>
      <c r="AU17" s="6">
        <v>-0.01</v>
      </c>
      <c r="AV17" s="6">
        <v>1.3768</v>
      </c>
      <c r="AW17" s="9">
        <v>4.2299999999999997E-2</v>
      </c>
      <c r="AX17" s="6">
        <v>1.4371</v>
      </c>
      <c r="AY17" s="47"/>
      <c r="AZ17" s="7"/>
      <c r="BA17" s="29" t="s">
        <v>32</v>
      </c>
      <c r="BE17" s="6">
        <v>-6.1199999999999997E-2</v>
      </c>
      <c r="BF17" s="6">
        <v>1.2992999999999999</v>
      </c>
      <c r="BM17">
        <v>16</v>
      </c>
      <c r="BN17" s="41">
        <v>-1.0838000000000001</v>
      </c>
      <c r="BO17" s="41">
        <v>6.4199999999999993E-2</v>
      </c>
      <c r="BP17">
        <v>-0.65949999999999998</v>
      </c>
      <c r="BQ17">
        <v>1.9371</v>
      </c>
      <c r="BR17">
        <v>-1.6309</v>
      </c>
      <c r="BS17">
        <v>1.1339999999999999</v>
      </c>
      <c r="BT17">
        <v>-0.34200000000000003</v>
      </c>
      <c r="BU17">
        <v>2.3900999999999999</v>
      </c>
      <c r="BV17">
        <v>-1.3183</v>
      </c>
      <c r="BW17">
        <v>1.3698999999999999</v>
      </c>
      <c r="BX17" s="37">
        <v>-1.9345000000000001</v>
      </c>
      <c r="BY17" s="37">
        <v>1.2371000000000001</v>
      </c>
      <c r="BZ17">
        <v>-0.2326</v>
      </c>
      <c r="CA17">
        <v>-0.87890000000000001</v>
      </c>
      <c r="CB17" s="38">
        <v>-2.0200999999999998</v>
      </c>
      <c r="CC17" s="38">
        <v>1.329</v>
      </c>
      <c r="CD17">
        <v>-1.3975</v>
      </c>
      <c r="CE17">
        <v>-0.38440000000000002</v>
      </c>
      <c r="CF17">
        <v>-1.3765000000000001</v>
      </c>
      <c r="CG17">
        <v>-0.2671</v>
      </c>
      <c r="CH17">
        <v>-2.2357</v>
      </c>
      <c r="CI17">
        <v>0.41349999999999998</v>
      </c>
      <c r="CJ17">
        <v>-1.3254999999999999</v>
      </c>
      <c r="CK17">
        <v>-7.5800000000000006E-2</v>
      </c>
      <c r="CL17">
        <v>-1.1157999999999999</v>
      </c>
      <c r="CM17">
        <v>3.7000000000000002E-3</v>
      </c>
      <c r="CN17">
        <v>-1.4329000000000001</v>
      </c>
      <c r="CO17">
        <v>-0.39429999999999998</v>
      </c>
      <c r="CP17">
        <v>-0.27650000000000002</v>
      </c>
      <c r="CQ17">
        <v>2.8378000000000001</v>
      </c>
      <c r="CR17">
        <v>-0.29970000000000002</v>
      </c>
      <c r="CS17">
        <v>2.9192999999999998</v>
      </c>
      <c r="CT17">
        <v>-0.25509999999999999</v>
      </c>
      <c r="CU17">
        <v>-0.28610000000000002</v>
      </c>
      <c r="CV17">
        <v>-1.734</v>
      </c>
      <c r="CW17">
        <v>0.98160000000000003</v>
      </c>
      <c r="CX17">
        <v>-1.5586</v>
      </c>
      <c r="CY17">
        <v>0.67749999999999999</v>
      </c>
      <c r="CZ17">
        <v>-1.9334</v>
      </c>
      <c r="DA17">
        <v>1.4953000000000001</v>
      </c>
      <c r="DB17">
        <v>-0.18640000000000001</v>
      </c>
      <c r="DC17">
        <v>-0.99109999999999998</v>
      </c>
      <c r="DD17">
        <v>-0.215</v>
      </c>
      <c r="DE17">
        <v>-0.94469999999999998</v>
      </c>
      <c r="DG17" s="8" t="s">
        <v>32</v>
      </c>
      <c r="DH17">
        <v>-1.1449</v>
      </c>
      <c r="DI17">
        <v>-2.3199999999999998E-2</v>
      </c>
      <c r="DJ17">
        <v>-0.92549999999999999</v>
      </c>
      <c r="DK17">
        <v>0.1991</v>
      </c>
      <c r="DL17">
        <v>-5.9999999999999995E-4</v>
      </c>
      <c r="DM17">
        <v>0</v>
      </c>
      <c r="DN17">
        <v>-0.12540000000000001</v>
      </c>
      <c r="DO17">
        <v>-0.66110000000000002</v>
      </c>
      <c r="DP17">
        <v>-0.1135</v>
      </c>
      <c r="DQ17">
        <v>-0.62890000000000001</v>
      </c>
      <c r="DR17">
        <v>-0.1033</v>
      </c>
      <c r="DS17">
        <v>-0.60450000000000004</v>
      </c>
      <c r="DT17">
        <v>-9.5500000000000002E-2</v>
      </c>
      <c r="DU17">
        <v>-0.58660000000000001</v>
      </c>
      <c r="DV17">
        <v>-5.9999999999999995E-4</v>
      </c>
      <c r="DW17">
        <v>0</v>
      </c>
      <c r="DX17">
        <v>-0.89480000000000004</v>
      </c>
      <c r="DY17">
        <v>2.3069999999999999</v>
      </c>
      <c r="DZ17">
        <v>-5.9999999999999995E-4</v>
      </c>
      <c r="EA17">
        <v>0</v>
      </c>
      <c r="EB17">
        <v>-1.0285</v>
      </c>
      <c r="EC17">
        <v>-0.31669999999999998</v>
      </c>
      <c r="ED17">
        <v>-1.6243000000000001</v>
      </c>
      <c r="EE17">
        <v>0.85060000000000002</v>
      </c>
      <c r="EF17">
        <v>-1.6268</v>
      </c>
      <c r="EG17">
        <v>0.96399999999999997</v>
      </c>
      <c r="EH17">
        <v>-0.68230000000000002</v>
      </c>
      <c r="EI17">
        <v>2.2827000000000002</v>
      </c>
      <c r="EJ17">
        <v>-1.6394</v>
      </c>
      <c r="EK17">
        <v>1.4175</v>
      </c>
      <c r="EL17">
        <v>-1.1084000000000001</v>
      </c>
      <c r="EM17">
        <v>2.81E-2</v>
      </c>
      <c r="EN17">
        <v>-1.1122000000000001</v>
      </c>
      <c r="EO17">
        <v>2E-3</v>
      </c>
      <c r="EP17">
        <v>-1.1403000000000001</v>
      </c>
      <c r="EQ17">
        <v>-1.9699999999999999E-2</v>
      </c>
      <c r="ER17">
        <v>-0.73050000000000004</v>
      </c>
      <c r="ES17">
        <v>1.7657</v>
      </c>
      <c r="ET17">
        <v>-0.27010000000000001</v>
      </c>
      <c r="EU17">
        <v>2.2738999999999998</v>
      </c>
      <c r="EV17">
        <v>-1.1157999999999999</v>
      </c>
      <c r="EW17">
        <v>2.9399999999999999E-2</v>
      </c>
      <c r="EX17">
        <v>-1.9461999999999999</v>
      </c>
      <c r="EY17">
        <v>0.74680000000000002</v>
      </c>
      <c r="EZ17">
        <v>-1.1108</v>
      </c>
      <c r="FA17">
        <v>2E-3</v>
      </c>
    </row>
    <row r="18" spans="1:157" ht="18">
      <c r="A18" s="6"/>
      <c r="B18" s="6"/>
      <c r="C18" s="6"/>
      <c r="D18" s="6"/>
      <c r="E18" s="6"/>
      <c r="F18" s="6"/>
      <c r="G18" s="6">
        <v>-0.14929999999999999</v>
      </c>
      <c r="H18" s="6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-8.9999999999999993E-3</v>
      </c>
      <c r="AD18" s="6">
        <v>1.2705</v>
      </c>
      <c r="AE18" s="6">
        <v>-1.0200000000000001E-2</v>
      </c>
      <c r="AF18" s="6">
        <v>1.2701</v>
      </c>
      <c r="AG18" s="6">
        <v>-1.5299999999999999E-2</v>
      </c>
      <c r="AH18" s="6">
        <v>1.2685999999999999</v>
      </c>
      <c r="AI18" s="6">
        <v>-2.76E-2</v>
      </c>
      <c r="AJ18" s="6">
        <v>1.2644</v>
      </c>
      <c r="AK18" s="6">
        <v>-3.7699999999999997E-2</v>
      </c>
      <c r="AL18" s="6">
        <v>1.2614000000000001</v>
      </c>
      <c r="AM18" s="6">
        <v>-4.48E-2</v>
      </c>
      <c r="AN18" s="6">
        <v>1.2602</v>
      </c>
      <c r="AO18" s="6">
        <v>-4.8000000000000001E-2</v>
      </c>
      <c r="AP18" s="6">
        <v>1.2612000000000001</v>
      </c>
      <c r="AQ18" s="6">
        <v>-4.6300000000000001E-2</v>
      </c>
      <c r="AR18" s="6">
        <v>1.2643</v>
      </c>
      <c r="AS18" s="6">
        <v>-1.5E-3</v>
      </c>
      <c r="AT18" s="6">
        <v>1.3180000000000001</v>
      </c>
      <c r="AU18" s="6">
        <v>-2.2800000000000001E-2</v>
      </c>
      <c r="AV18" s="6">
        <v>1.6256999999999999</v>
      </c>
      <c r="AW18" s="9">
        <v>4.1300000000000003E-2</v>
      </c>
      <c r="AX18" s="6">
        <v>1.4191</v>
      </c>
      <c r="AY18" s="47"/>
      <c r="AZ18" s="7"/>
      <c r="BA18" s="29" t="s">
        <v>32</v>
      </c>
      <c r="BE18" s="6">
        <v>-4.6300000000000001E-2</v>
      </c>
      <c r="BF18" s="6">
        <v>1.2643</v>
      </c>
      <c r="BM18">
        <v>17</v>
      </c>
      <c r="BN18" s="36">
        <v>-0.25159999999999999</v>
      </c>
      <c r="BO18" s="36">
        <v>2.4346000000000001</v>
      </c>
      <c r="BP18">
        <v>-0.94189999999999996</v>
      </c>
      <c r="BQ18">
        <v>0.15989999999999999</v>
      </c>
      <c r="BR18">
        <v>-1.3754999999999999</v>
      </c>
      <c r="BS18">
        <v>0.1128</v>
      </c>
      <c r="BT18">
        <v>-0.94189999999999996</v>
      </c>
      <c r="BU18">
        <v>-0.15989999999999999</v>
      </c>
      <c r="BV18">
        <v>-1.1339999999999999</v>
      </c>
      <c r="BW18">
        <v>1.2E-2</v>
      </c>
      <c r="BX18" s="37">
        <v>-1.7323</v>
      </c>
      <c r="BY18" s="37">
        <v>2.2168000000000001</v>
      </c>
      <c r="BZ18">
        <v>-1.6606000000000001</v>
      </c>
      <c r="CA18">
        <v>2.0291999999999999</v>
      </c>
      <c r="CB18" s="38">
        <v>-1.4147000000000001</v>
      </c>
      <c r="CC18" s="38">
        <v>-0.51680000000000004</v>
      </c>
      <c r="CD18">
        <v>-2.0983999999999998</v>
      </c>
      <c r="CE18">
        <v>1.425</v>
      </c>
      <c r="CF18">
        <v>-4.58E-2</v>
      </c>
      <c r="CG18">
        <v>-1.1962999999999999</v>
      </c>
      <c r="CH18">
        <v>-2.2547999999999999</v>
      </c>
      <c r="CI18">
        <v>1.6585000000000001</v>
      </c>
      <c r="CJ18">
        <v>-0.39639999999999997</v>
      </c>
      <c r="CK18">
        <v>3.0529000000000002</v>
      </c>
      <c r="CL18">
        <v>-0.2908</v>
      </c>
      <c r="CM18">
        <v>2.6269999999999998</v>
      </c>
      <c r="CN18">
        <v>-2.0013000000000001</v>
      </c>
      <c r="CO18">
        <v>0.70299999999999996</v>
      </c>
      <c r="CP18">
        <v>-0.10589999999999999</v>
      </c>
      <c r="CQ18">
        <v>-1.0752999999999999</v>
      </c>
      <c r="CR18">
        <v>-0.15279999999999999</v>
      </c>
      <c r="CS18">
        <v>-1.0256000000000001</v>
      </c>
      <c r="CT18">
        <v>-1.1031</v>
      </c>
      <c r="CU18">
        <v>-6.4000000000000003E-3</v>
      </c>
      <c r="CV18">
        <v>-1.9273</v>
      </c>
      <c r="CW18">
        <v>0.36049999999999999</v>
      </c>
      <c r="CX18">
        <v>-1.2547999999999999</v>
      </c>
      <c r="CY18">
        <v>-7.7600000000000002E-2</v>
      </c>
      <c r="CZ18">
        <v>-0.1469</v>
      </c>
      <c r="DA18">
        <v>-1.0182</v>
      </c>
      <c r="DB18">
        <v>-1.9373</v>
      </c>
      <c r="DC18">
        <v>2.0630999999999999</v>
      </c>
      <c r="DD18">
        <v>-1.0214000000000001</v>
      </c>
      <c r="DE18">
        <v>2.7330999999999999</v>
      </c>
      <c r="DG18" s="8" t="s">
        <v>32</v>
      </c>
      <c r="DH18">
        <v>-1.3676999999999999</v>
      </c>
      <c r="DI18">
        <v>-9.9199999999999997E-2</v>
      </c>
      <c r="DJ18">
        <v>-0.72389999999999999</v>
      </c>
      <c r="DK18">
        <v>2.0310999999999999</v>
      </c>
      <c r="DL18">
        <v>-5.9999999999999995E-4</v>
      </c>
      <c r="DM18">
        <v>0</v>
      </c>
      <c r="DN18">
        <v>-0.26469999999999999</v>
      </c>
      <c r="DO18">
        <v>2.6928000000000001</v>
      </c>
      <c r="DP18">
        <v>-1.4544999999999999</v>
      </c>
      <c r="DQ18">
        <v>4.7000000000000002E-3</v>
      </c>
      <c r="DR18">
        <v>-1.6172</v>
      </c>
      <c r="DS18">
        <v>0.3402</v>
      </c>
      <c r="DT18">
        <v>-1.6176999999999999</v>
      </c>
      <c r="DU18">
        <v>0.39689999999999998</v>
      </c>
      <c r="DV18">
        <v>-5.9999999999999995E-4</v>
      </c>
      <c r="DW18">
        <v>0</v>
      </c>
      <c r="DX18">
        <v>-1.6189</v>
      </c>
      <c r="DY18">
        <v>0.51029999999999998</v>
      </c>
      <c r="DZ18">
        <v>-5.9999999999999995E-4</v>
      </c>
      <c r="EA18">
        <v>0</v>
      </c>
      <c r="EB18">
        <v>-0.80349999999999999</v>
      </c>
      <c r="EC18">
        <v>2.5063</v>
      </c>
      <c r="ED18">
        <v>-1.3914</v>
      </c>
      <c r="EE18">
        <v>4.2000000000000003E-2</v>
      </c>
      <c r="EF18">
        <v>-1.3779999999999999</v>
      </c>
      <c r="EG18">
        <v>5.5599999999999997E-2</v>
      </c>
      <c r="EH18">
        <v>-1.2818000000000001</v>
      </c>
      <c r="EI18">
        <v>0.30730000000000002</v>
      </c>
      <c r="EJ18">
        <v>-1.1778</v>
      </c>
      <c r="EK18">
        <v>2.504</v>
      </c>
      <c r="EL18">
        <v>-1.6765000000000001</v>
      </c>
      <c r="EM18">
        <v>0.91890000000000005</v>
      </c>
      <c r="EN18">
        <v>-0.27979999999999999</v>
      </c>
      <c r="EO18">
        <v>2.5099</v>
      </c>
      <c r="EP18">
        <v>-1.1702999999999999</v>
      </c>
      <c r="EQ18">
        <v>-0.20519999999999999</v>
      </c>
      <c r="ER18">
        <v>-1.0095000000000001</v>
      </c>
      <c r="ES18">
        <v>0.2646</v>
      </c>
      <c r="ET18">
        <v>-1.0219</v>
      </c>
      <c r="EU18">
        <v>0.1641</v>
      </c>
      <c r="EV18">
        <v>-1.5989</v>
      </c>
      <c r="EW18">
        <v>0.97230000000000005</v>
      </c>
      <c r="EX18">
        <v>-1.4295</v>
      </c>
      <c r="EY18">
        <v>-0.37559999999999999</v>
      </c>
      <c r="EZ18">
        <v>-0.27860000000000001</v>
      </c>
      <c r="FA18">
        <v>2.4885000000000002</v>
      </c>
    </row>
    <row r="19" spans="1:157" ht="18">
      <c r="A19" s="6"/>
      <c r="B19" s="6"/>
      <c r="C19" s="6"/>
      <c r="D19" s="6"/>
      <c r="E19" s="6"/>
      <c r="F19" s="6"/>
      <c r="G19" s="6">
        <v>-0.1822</v>
      </c>
      <c r="H19" s="6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-0.24129999999999999</v>
      </c>
      <c r="AD19" s="6">
        <v>1.5142</v>
      </c>
      <c r="AE19" s="6">
        <v>-0.24199999999999999</v>
      </c>
      <c r="AF19" s="6">
        <v>1.5138</v>
      </c>
      <c r="AG19" s="6">
        <v>-0.2445</v>
      </c>
      <c r="AH19" s="6">
        <v>1.5124</v>
      </c>
      <c r="AI19" s="6">
        <v>-0.25019999999999998</v>
      </c>
      <c r="AJ19" s="6">
        <v>1.5085</v>
      </c>
      <c r="AK19" s="6">
        <v>-0.25419999999999998</v>
      </c>
      <c r="AL19" s="6">
        <v>1.5057</v>
      </c>
      <c r="AM19" s="6">
        <v>-0.25640000000000002</v>
      </c>
      <c r="AN19" s="6">
        <v>1.5044</v>
      </c>
      <c r="AO19" s="6">
        <v>-0.25659999999999999</v>
      </c>
      <c r="AP19" s="6">
        <v>1.5047999999999999</v>
      </c>
      <c r="AQ19" s="6">
        <v>-0.25419999999999998</v>
      </c>
      <c r="AR19" s="6">
        <v>1.5065</v>
      </c>
      <c r="AS19" s="9">
        <v>2.9999999999999997E-4</v>
      </c>
      <c r="AT19" s="6">
        <v>1.2826</v>
      </c>
      <c r="AU19" s="6">
        <v>-3.9E-2</v>
      </c>
      <c r="AV19" s="6">
        <v>1.3712</v>
      </c>
      <c r="AW19" s="9">
        <v>3.2399999999999998E-2</v>
      </c>
      <c r="AX19" s="6">
        <v>1.3926000000000001</v>
      </c>
      <c r="AY19" s="47"/>
      <c r="AZ19" s="7"/>
      <c r="BA19" s="29" t="s">
        <v>32</v>
      </c>
      <c r="BE19" s="6">
        <v>-0.25419999999999998</v>
      </c>
      <c r="BF19" s="6">
        <v>1.5065</v>
      </c>
      <c r="BH19" s="8"/>
      <c r="BL19" s="8"/>
      <c r="BM19">
        <v>18</v>
      </c>
      <c r="BN19" s="41">
        <v>-1.0838000000000001</v>
      </c>
      <c r="BO19" s="41">
        <v>-6.4199999999999993E-2</v>
      </c>
      <c r="BP19">
        <v>-0.15160000000000001</v>
      </c>
      <c r="BQ19">
        <v>2.4980000000000002</v>
      </c>
      <c r="BR19">
        <v>-2.1044</v>
      </c>
      <c r="BS19">
        <v>1.1339999999999999</v>
      </c>
      <c r="BT19">
        <v>-1.1625000000000001</v>
      </c>
      <c r="BU19">
        <v>-2.5000000000000001E-3</v>
      </c>
      <c r="BV19">
        <v>-1.3754999999999999</v>
      </c>
      <c r="BW19">
        <v>-0.1128</v>
      </c>
      <c r="BX19" s="37">
        <v>-1.4258</v>
      </c>
      <c r="BY19" s="37">
        <v>-0.6643</v>
      </c>
      <c r="BZ19">
        <v>-1.0615000000000001</v>
      </c>
      <c r="CA19">
        <v>2.8338000000000001</v>
      </c>
      <c r="CB19" s="38">
        <v>-4.8099999999999997E-2</v>
      </c>
      <c r="CC19" s="38">
        <v>-1.2645</v>
      </c>
      <c r="CD19">
        <v>-4.3200000000000002E-2</v>
      </c>
      <c r="CE19">
        <v>-1.2303999999999999</v>
      </c>
      <c r="CF19">
        <v>-2.1745999999999999</v>
      </c>
      <c r="CG19">
        <v>1.5349999999999999</v>
      </c>
      <c r="CH19">
        <v>-1.7693000000000001</v>
      </c>
      <c r="CI19">
        <v>-1.0319</v>
      </c>
      <c r="CJ19">
        <v>-7.4700000000000003E-2</v>
      </c>
      <c r="CK19">
        <v>-1.1191</v>
      </c>
      <c r="CL19">
        <v>-1.2714000000000001</v>
      </c>
      <c r="CM19">
        <v>2.2784</v>
      </c>
      <c r="CN19">
        <v>-1.9245000000000001</v>
      </c>
      <c r="CO19">
        <v>0.20669999999999999</v>
      </c>
      <c r="CP19">
        <v>-0.25890000000000002</v>
      </c>
      <c r="CQ19">
        <v>3.2763</v>
      </c>
      <c r="CR19">
        <v>-1.5586</v>
      </c>
      <c r="CS19">
        <v>-0.67749999999999999</v>
      </c>
      <c r="CT19">
        <v>-0.77690000000000003</v>
      </c>
      <c r="CU19">
        <v>2.3157999999999999</v>
      </c>
      <c r="CV19">
        <v>-9.3799999999999994E-2</v>
      </c>
      <c r="CW19">
        <v>-1.0779000000000001</v>
      </c>
      <c r="CX19">
        <v>-0.87429999999999997</v>
      </c>
      <c r="CY19">
        <v>2.4733000000000001</v>
      </c>
      <c r="CZ19">
        <v>-1.7822</v>
      </c>
      <c r="DA19">
        <v>2.0436999999999999</v>
      </c>
      <c r="DB19">
        <v>-1.7737000000000001</v>
      </c>
      <c r="DC19">
        <v>2.6150000000000002</v>
      </c>
      <c r="DD19">
        <v>-0.12989999999999999</v>
      </c>
      <c r="DE19">
        <v>-1.3781000000000001</v>
      </c>
      <c r="DG19" s="8" t="s">
        <v>32</v>
      </c>
      <c r="DH19">
        <v>-0.15920000000000001</v>
      </c>
      <c r="DI19">
        <v>-0.80969999999999998</v>
      </c>
      <c r="DJ19">
        <v>-1.1293</v>
      </c>
      <c r="DK19">
        <v>1.7419</v>
      </c>
      <c r="DL19">
        <v>-0.47949999999999998</v>
      </c>
      <c r="DM19">
        <v>5.7700000000000001E-2</v>
      </c>
      <c r="DN19">
        <v>-1.4542999999999999</v>
      </c>
      <c r="DO19">
        <v>-8.0000000000000002E-3</v>
      </c>
      <c r="DP19">
        <v>-1.6168</v>
      </c>
      <c r="DQ19">
        <v>0.28349999999999997</v>
      </c>
      <c r="DR19">
        <v>-1.4533</v>
      </c>
      <c r="DS19">
        <v>1.4E-2</v>
      </c>
      <c r="DT19">
        <v>-1.4510000000000001</v>
      </c>
      <c r="DU19">
        <v>2.0899999999999998E-2</v>
      </c>
      <c r="DV19">
        <v>-5.9999999999999995E-4</v>
      </c>
      <c r="DW19">
        <v>0</v>
      </c>
      <c r="DX19">
        <v>-1.4428000000000001</v>
      </c>
      <c r="DY19">
        <v>2.9899999999999999E-2</v>
      </c>
      <c r="DZ19">
        <v>-5.9999999999999995E-4</v>
      </c>
      <c r="EA19">
        <v>0</v>
      </c>
      <c r="EB19">
        <v>-1.4206000000000001</v>
      </c>
      <c r="EC19">
        <v>3.6499999999999998E-2</v>
      </c>
      <c r="ED19">
        <v>-0.6109</v>
      </c>
      <c r="EE19">
        <v>2.7181000000000002</v>
      </c>
      <c r="EF19">
        <v>-0.5554</v>
      </c>
      <c r="EG19">
        <v>2.9047000000000001</v>
      </c>
      <c r="EH19">
        <v>-1.135</v>
      </c>
      <c r="EI19">
        <v>-5.7999999999999996E-3</v>
      </c>
      <c r="EJ19">
        <v>-0.22159999999999999</v>
      </c>
      <c r="EK19">
        <v>-1.1184000000000001</v>
      </c>
      <c r="EL19">
        <v>-0.36070000000000002</v>
      </c>
      <c r="EM19">
        <v>-0.83520000000000005</v>
      </c>
      <c r="EN19">
        <v>-0.2611</v>
      </c>
      <c r="EO19">
        <v>-0.93969999999999998</v>
      </c>
      <c r="EP19">
        <v>-0.47449999999999998</v>
      </c>
      <c r="EQ19">
        <v>-0.63270000000000004</v>
      </c>
      <c r="ER19">
        <v>-0.28949999999999998</v>
      </c>
      <c r="ES19">
        <v>2.2997000000000001</v>
      </c>
      <c r="ET19">
        <v>-1.3208</v>
      </c>
      <c r="EU19">
        <v>1.4638</v>
      </c>
      <c r="EV19">
        <v>-0.372</v>
      </c>
      <c r="EW19">
        <v>-0.82030000000000003</v>
      </c>
      <c r="EX19">
        <v>-1.9242999999999999</v>
      </c>
      <c r="EY19">
        <v>0.26350000000000001</v>
      </c>
      <c r="EZ19">
        <v>-0.26979999999999998</v>
      </c>
      <c r="FA19">
        <v>-0.93210000000000004</v>
      </c>
    </row>
    <row r="20" spans="1:157" ht="18">
      <c r="A20" s="6"/>
      <c r="B20" s="6"/>
      <c r="C20" s="6"/>
      <c r="D20" s="6"/>
      <c r="E20" s="6"/>
      <c r="F20" s="6"/>
      <c r="G20" s="6">
        <v>-0.16009999999999999</v>
      </c>
      <c r="H20" s="6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9">
        <v>4.0000000000000002E-4</v>
      </c>
      <c r="AD20" s="9">
        <v>1.2286999999999999</v>
      </c>
      <c r="AE20" s="6">
        <v>-8.9999999999999998E-4</v>
      </c>
      <c r="AF20" s="6">
        <v>1.2284999999999999</v>
      </c>
      <c r="AG20" s="6">
        <v>-6.4999999999999997E-3</v>
      </c>
      <c r="AH20" s="6">
        <v>1.2279</v>
      </c>
      <c r="AI20" s="6">
        <v>-0.02</v>
      </c>
      <c r="AJ20" s="6">
        <v>1.2261</v>
      </c>
      <c r="AK20" s="6">
        <v>-3.1E-2</v>
      </c>
      <c r="AL20" s="6">
        <v>1.2250000000000001</v>
      </c>
      <c r="AM20" s="6">
        <v>-0.19159999999999999</v>
      </c>
      <c r="AN20" s="6">
        <v>1.3062</v>
      </c>
      <c r="AO20" s="6">
        <v>-0.19139999999999999</v>
      </c>
      <c r="AP20" s="6">
        <v>1.3145</v>
      </c>
      <c r="AQ20" s="6">
        <v>-0.1983</v>
      </c>
      <c r="AR20" s="6">
        <v>1.3192999999999999</v>
      </c>
      <c r="AS20" s="6">
        <v>-0.2359</v>
      </c>
      <c r="AT20" s="6">
        <v>1.5385</v>
      </c>
      <c r="AU20" s="6">
        <v>-7.9500000000000001E-2</v>
      </c>
      <c r="AV20" s="6">
        <v>1.3734</v>
      </c>
      <c r="AW20" s="6">
        <v>-4.7899999999999998E-2</v>
      </c>
      <c r="AX20" s="6">
        <v>1.6053999999999999</v>
      </c>
      <c r="AY20" s="47"/>
      <c r="AZ20" s="7"/>
      <c r="BA20" s="29" t="s">
        <v>32</v>
      </c>
      <c r="BE20" s="6">
        <v>-0.1983</v>
      </c>
      <c r="BF20" s="6">
        <v>1.3192999999999999</v>
      </c>
      <c r="BH20" s="8"/>
      <c r="BL20" s="8"/>
      <c r="BM20">
        <v>19</v>
      </c>
      <c r="BN20" s="36">
        <v>-1.2886</v>
      </c>
      <c r="BO20" s="36">
        <v>0</v>
      </c>
      <c r="BP20">
        <v>-1.1625000000000001</v>
      </c>
      <c r="BQ20">
        <v>2.5000000000000001E-3</v>
      </c>
      <c r="BR20">
        <v>-0.32050000000000001</v>
      </c>
      <c r="BS20">
        <v>-1.1319999999999999</v>
      </c>
      <c r="BT20">
        <v>-0.54569999999999996</v>
      </c>
      <c r="BU20">
        <v>-0.46899999999999997</v>
      </c>
      <c r="BV20">
        <v>-0.41720000000000002</v>
      </c>
      <c r="BW20">
        <v>-0.74990000000000001</v>
      </c>
      <c r="BX20" s="37">
        <v>-1.0984</v>
      </c>
      <c r="BY20" s="37">
        <v>2.9550000000000001</v>
      </c>
      <c r="BZ20">
        <v>-1.4296</v>
      </c>
      <c r="CA20">
        <v>-0.83140000000000003</v>
      </c>
      <c r="CB20" s="38">
        <v>-1.8187</v>
      </c>
      <c r="CC20" s="38">
        <v>2.3927</v>
      </c>
      <c r="CD20">
        <v>-2.2904</v>
      </c>
      <c r="CE20">
        <v>0.37690000000000001</v>
      </c>
      <c r="CF20">
        <v>-2.2587999999999999</v>
      </c>
      <c r="CG20">
        <v>0.39169999999999999</v>
      </c>
      <c r="CH20">
        <v>-1.8051999999999999</v>
      </c>
      <c r="CI20">
        <v>3.0173999999999999</v>
      </c>
      <c r="CJ20">
        <v>-2.2252999999999998</v>
      </c>
      <c r="CK20">
        <v>0.43740000000000001</v>
      </c>
      <c r="CL20">
        <v>-0.22109999999999999</v>
      </c>
      <c r="CM20">
        <v>-0.97209999999999996</v>
      </c>
      <c r="CN20">
        <v>-2.1112000000000002</v>
      </c>
      <c r="CO20">
        <v>0.51870000000000005</v>
      </c>
      <c r="CP20">
        <v>-2.2313000000000001</v>
      </c>
      <c r="CQ20">
        <v>0.46310000000000001</v>
      </c>
      <c r="CR20">
        <v>-2.2572000000000001</v>
      </c>
      <c r="CS20">
        <v>0.48470000000000002</v>
      </c>
      <c r="CT20">
        <v>-1.4329000000000001</v>
      </c>
      <c r="CU20">
        <v>0.39429999999999998</v>
      </c>
      <c r="CV20">
        <v>-0.93369999999999997</v>
      </c>
      <c r="CW20">
        <v>-0.87280000000000002</v>
      </c>
      <c r="CX20">
        <v>-1.7762</v>
      </c>
      <c r="CY20">
        <v>1.4834000000000001</v>
      </c>
      <c r="CZ20">
        <v>-2.4489999999999998</v>
      </c>
      <c r="DA20">
        <v>1.1028</v>
      </c>
      <c r="DB20">
        <v>-0.186</v>
      </c>
      <c r="DC20">
        <v>-1.4340999999999999</v>
      </c>
      <c r="DD20">
        <v>-1.4255</v>
      </c>
      <c r="DE20">
        <v>-1.0250999999999999</v>
      </c>
      <c r="DG20" s="8" t="s">
        <v>32</v>
      </c>
      <c r="DH20">
        <v>-1.6156999999999999</v>
      </c>
      <c r="DI20">
        <v>5.6500000000000002E-2</v>
      </c>
      <c r="DJ20">
        <v>-1.1488</v>
      </c>
      <c r="DK20">
        <v>-1.2800000000000001E-2</v>
      </c>
      <c r="DL20">
        <v>-1.0914999999999999</v>
      </c>
      <c r="DM20">
        <v>1.1308</v>
      </c>
      <c r="DN20">
        <v>-1.6164000000000001</v>
      </c>
      <c r="DO20">
        <v>0.2268</v>
      </c>
      <c r="DP20">
        <v>-0.26529999999999998</v>
      </c>
      <c r="DQ20">
        <v>2.7679999999999998</v>
      </c>
      <c r="DR20">
        <v>-1.141</v>
      </c>
      <c r="DS20">
        <v>-0.44119999999999998</v>
      </c>
      <c r="DT20">
        <v>-1.1187</v>
      </c>
      <c r="DU20">
        <v>-0.42659999999999998</v>
      </c>
      <c r="DV20">
        <v>-0.73499999999999999</v>
      </c>
      <c r="DW20">
        <v>1.9260999999999999</v>
      </c>
      <c r="DX20">
        <v>-1.0784</v>
      </c>
      <c r="DY20">
        <v>-0.38919999999999999</v>
      </c>
      <c r="DZ20">
        <v>-5.9999999999999995E-4</v>
      </c>
      <c r="EA20">
        <v>0</v>
      </c>
      <c r="EB20">
        <v>-0.1736</v>
      </c>
      <c r="EC20">
        <v>2.7422</v>
      </c>
      <c r="ED20">
        <v>-0.75570000000000004</v>
      </c>
      <c r="EE20">
        <v>-0.91500000000000004</v>
      </c>
      <c r="EF20">
        <v>-2.1002999999999998</v>
      </c>
      <c r="EG20">
        <v>0.96389999999999998</v>
      </c>
      <c r="EH20">
        <v>-0.1875</v>
      </c>
      <c r="EI20">
        <v>-0.50970000000000004</v>
      </c>
      <c r="EJ20">
        <v>-2.1128</v>
      </c>
      <c r="EK20">
        <v>1.4174</v>
      </c>
      <c r="EL20">
        <v>-1.4134</v>
      </c>
      <c r="EM20">
        <v>-0.26910000000000001</v>
      </c>
      <c r="EN20">
        <v>-1.2322</v>
      </c>
      <c r="EO20">
        <v>2.5615000000000001</v>
      </c>
      <c r="EP20">
        <v>-1.3914</v>
      </c>
      <c r="EQ20">
        <v>-4.2000000000000003E-2</v>
      </c>
      <c r="ER20">
        <v>-1.2984</v>
      </c>
      <c r="ES20">
        <v>1.7790999999999999</v>
      </c>
      <c r="ET20">
        <v>-1.135</v>
      </c>
      <c r="EU20">
        <v>5.7999999999999996E-3</v>
      </c>
      <c r="EV20">
        <v>-1.4049</v>
      </c>
      <c r="EW20">
        <v>-0.2364</v>
      </c>
      <c r="EX20">
        <v>-2.0990000000000002</v>
      </c>
      <c r="EY20">
        <v>0.57469999999999999</v>
      </c>
      <c r="EZ20">
        <v>-1.2253000000000001</v>
      </c>
      <c r="FA20">
        <v>2.6244000000000001</v>
      </c>
    </row>
    <row r="21" spans="1:157" ht="18">
      <c r="A21" s="6"/>
      <c r="B21" s="6"/>
      <c r="C21" s="6"/>
      <c r="D21" s="6"/>
      <c r="E21" s="6"/>
      <c r="F21" s="6"/>
      <c r="G21" s="9">
        <v>1.2999999999999999E-3</v>
      </c>
      <c r="H21" s="9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32">
        <v>2.0199999999999999E-2</v>
      </c>
      <c r="Z21" s="20">
        <v>1.1835</v>
      </c>
      <c r="AA21" s="32">
        <v>9.5999999999999992E-3</v>
      </c>
      <c r="AB21" s="20">
        <v>1.1862999999999999</v>
      </c>
      <c r="AC21" s="9">
        <v>2.5000000000000001E-3</v>
      </c>
      <c r="AD21" s="9">
        <v>1.1870000000000001</v>
      </c>
      <c r="AE21" s="9">
        <v>1E-3</v>
      </c>
      <c r="AF21" s="9">
        <v>1.1871</v>
      </c>
      <c r="AG21" s="6">
        <v>-5.0000000000000001E-3</v>
      </c>
      <c r="AH21" s="6">
        <v>1.1875</v>
      </c>
      <c r="AI21" s="6">
        <v>-0.2089</v>
      </c>
      <c r="AJ21" s="6">
        <v>1.2791999999999999</v>
      </c>
      <c r="AK21" s="6">
        <v>-0.19739999999999999</v>
      </c>
      <c r="AL21" s="6">
        <v>1.2946</v>
      </c>
      <c r="AM21" s="6">
        <v>-3.8899999999999997E-2</v>
      </c>
      <c r="AN21" s="6">
        <v>1.2252000000000001</v>
      </c>
      <c r="AO21" s="6">
        <v>-4.2700000000000002E-2</v>
      </c>
      <c r="AP21" s="6">
        <v>1.2270000000000001</v>
      </c>
      <c r="AQ21" s="6">
        <v>-4.1300000000000003E-2</v>
      </c>
      <c r="AR21" s="6">
        <v>1.2302</v>
      </c>
      <c r="AS21" s="6">
        <v>-7.4000000000000003E-3</v>
      </c>
      <c r="AT21" s="6">
        <v>1.2465999999999999</v>
      </c>
      <c r="AU21" s="6">
        <v>-4.48E-2</v>
      </c>
      <c r="AV21" s="6">
        <v>1.6465000000000001</v>
      </c>
      <c r="AW21" s="6">
        <v>-7.8899999999999998E-2</v>
      </c>
      <c r="AX21" s="6">
        <v>1.5869</v>
      </c>
      <c r="AY21" s="47"/>
      <c r="AZ21" s="7"/>
      <c r="BA21" s="29" t="s">
        <v>32</v>
      </c>
      <c r="BE21" s="6">
        <v>-4.1300000000000003E-2</v>
      </c>
      <c r="BF21" s="6">
        <v>1.2302</v>
      </c>
      <c r="BH21" s="8"/>
      <c r="BL21" s="8"/>
      <c r="BM21">
        <v>20</v>
      </c>
      <c r="BN21" s="36">
        <v>-0.1671</v>
      </c>
      <c r="BO21" s="36">
        <v>-0.87549999999999994</v>
      </c>
      <c r="BP21">
        <v>-8.8599999999999998E-2</v>
      </c>
      <c r="BQ21">
        <v>-0.55989999999999995</v>
      </c>
      <c r="BR21">
        <v>-0.57620000000000005</v>
      </c>
      <c r="BS21">
        <v>3.1735000000000002</v>
      </c>
      <c r="BT21">
        <v>-1.2850999999999999</v>
      </c>
      <c r="BU21">
        <v>1.9999</v>
      </c>
      <c r="BV21">
        <v>-1.3018000000000001</v>
      </c>
      <c r="BW21">
        <v>-0.32979999999999998</v>
      </c>
      <c r="BX21" s="37">
        <v>-6.3E-2</v>
      </c>
      <c r="BY21" s="37">
        <v>-1.2996000000000001</v>
      </c>
      <c r="BZ21">
        <v>-8.9599999999999999E-2</v>
      </c>
      <c r="CA21">
        <v>-1.3360000000000001</v>
      </c>
      <c r="CB21" s="38">
        <v>-1.1439999999999999</v>
      </c>
      <c r="CC21" s="38">
        <v>3.1185999999999998</v>
      </c>
      <c r="CD21">
        <v>-1.8544</v>
      </c>
      <c r="CE21">
        <v>2.5394000000000001</v>
      </c>
      <c r="CF21">
        <v>-0.60270000000000001</v>
      </c>
      <c r="CG21">
        <v>3.3235000000000001</v>
      </c>
      <c r="CH21">
        <v>-2.5135999999999998</v>
      </c>
      <c r="CI21">
        <v>-0.52080000000000004</v>
      </c>
      <c r="CJ21">
        <v>-2.3395999999999999</v>
      </c>
      <c r="CK21">
        <v>1.7905</v>
      </c>
      <c r="CL21">
        <v>-1.4887999999999999</v>
      </c>
      <c r="CM21">
        <v>-0.54149999999999998</v>
      </c>
      <c r="CN21">
        <v>-1.5441</v>
      </c>
      <c r="CO21">
        <v>-0.57809999999999995</v>
      </c>
      <c r="CP21">
        <v>-1.6279999999999999</v>
      </c>
      <c r="CQ21">
        <v>-0.79959999999999998</v>
      </c>
      <c r="CR21">
        <v>-2.4980000000000002</v>
      </c>
      <c r="CS21">
        <v>2.0589</v>
      </c>
      <c r="CT21">
        <v>-1.5441</v>
      </c>
      <c r="CU21">
        <v>0.57809999999999995</v>
      </c>
      <c r="CV21">
        <v>-1.6760999999999999</v>
      </c>
      <c r="CW21">
        <v>2.2673999999999999</v>
      </c>
      <c r="CX21">
        <v>-0.83289999999999997</v>
      </c>
      <c r="CY21">
        <v>-0.73880000000000001</v>
      </c>
      <c r="CZ21">
        <v>-0.25569999999999998</v>
      </c>
      <c r="DA21">
        <v>-1.5065999999999999</v>
      </c>
      <c r="DB21">
        <v>-2.5185</v>
      </c>
      <c r="DC21">
        <v>1.2601</v>
      </c>
      <c r="DD21">
        <v>-1.9419</v>
      </c>
      <c r="DE21">
        <v>2.6312000000000002</v>
      </c>
      <c r="DG21" s="8" t="s">
        <v>32</v>
      </c>
      <c r="DH21">
        <v>-1.5287999999999999</v>
      </c>
      <c r="DI21">
        <v>-0.40339999999999998</v>
      </c>
      <c r="DJ21">
        <v>-0.25950000000000001</v>
      </c>
      <c r="DK21">
        <v>2.5545</v>
      </c>
      <c r="DL21">
        <v>-0.88400000000000001</v>
      </c>
      <c r="DM21">
        <v>0.23580000000000001</v>
      </c>
      <c r="DN21">
        <v>-1.1976</v>
      </c>
      <c r="DO21">
        <v>-0.4597</v>
      </c>
      <c r="DP21">
        <v>-1.1662999999999999</v>
      </c>
      <c r="DQ21">
        <v>-0.4526</v>
      </c>
      <c r="DR21">
        <v>-0.26429999999999998</v>
      </c>
      <c r="DS21">
        <v>2.8464999999999998</v>
      </c>
      <c r="DT21">
        <v>-0.2621</v>
      </c>
      <c r="DU21">
        <v>2.9279999999999999</v>
      </c>
      <c r="DV21">
        <v>-0.85060000000000002</v>
      </c>
      <c r="DW21">
        <v>0.1704</v>
      </c>
      <c r="DX21">
        <v>-0.74319999999999997</v>
      </c>
      <c r="DY21">
        <v>-0.91020000000000001</v>
      </c>
      <c r="DZ21">
        <v>-5.9999999999999995E-4</v>
      </c>
      <c r="EA21">
        <v>0</v>
      </c>
      <c r="EB21">
        <v>-0.73470000000000002</v>
      </c>
      <c r="EC21">
        <v>-0.87680000000000002</v>
      </c>
      <c r="ED21">
        <v>-2.0979000000000001</v>
      </c>
      <c r="EE21">
        <v>0.85060000000000002</v>
      </c>
      <c r="EF21">
        <v>-0.81620000000000004</v>
      </c>
      <c r="EG21">
        <v>-0.99480000000000002</v>
      </c>
      <c r="EH21">
        <v>-1.0219</v>
      </c>
      <c r="EI21">
        <v>-0.1641</v>
      </c>
      <c r="EJ21">
        <v>-1.0168999999999999</v>
      </c>
      <c r="EK21">
        <v>-1.1829000000000001</v>
      </c>
      <c r="EL21">
        <v>-1.9238</v>
      </c>
      <c r="EM21">
        <v>0.4909</v>
      </c>
      <c r="EN21">
        <v>-1.4591000000000001</v>
      </c>
      <c r="EO21">
        <v>-0.47199999999999998</v>
      </c>
      <c r="EP21">
        <v>-1.9232</v>
      </c>
      <c r="EQ21">
        <v>1.0579000000000001</v>
      </c>
      <c r="ER21">
        <v>-1.1485000000000001</v>
      </c>
      <c r="ES21">
        <v>-2.41E-2</v>
      </c>
      <c r="ET21">
        <v>-1.3736999999999999</v>
      </c>
      <c r="EU21">
        <v>-8.8599999999999998E-2</v>
      </c>
      <c r="EV21">
        <v>-1.3796999999999999</v>
      </c>
      <c r="EW21">
        <v>-0.41349999999999998</v>
      </c>
      <c r="EX21">
        <v>-1.5156000000000001</v>
      </c>
      <c r="EY21">
        <v>-0.54300000000000004</v>
      </c>
      <c r="EZ21">
        <v>-1.4532</v>
      </c>
      <c r="FA21">
        <v>-0.45760000000000001</v>
      </c>
    </row>
    <row r="22" spans="1:157" ht="18">
      <c r="A22" s="6"/>
      <c r="B22" s="6"/>
      <c r="C22" s="6"/>
      <c r="D22" s="6"/>
      <c r="E22" s="6"/>
      <c r="F22" s="6"/>
      <c r="G22" s="6">
        <v>-0.13089999999999999</v>
      </c>
      <c r="H22" s="6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-0.13170000000000001</v>
      </c>
      <c r="AD22" s="6">
        <v>1.8165</v>
      </c>
      <c r="AE22" s="6">
        <v>-0.13070000000000001</v>
      </c>
      <c r="AF22" s="6">
        <v>1.8151999999999999</v>
      </c>
      <c r="AG22" s="6">
        <v>-0.12640000000000001</v>
      </c>
      <c r="AH22" s="6">
        <v>1.8102</v>
      </c>
      <c r="AI22" s="6">
        <v>-0.22639999999999999</v>
      </c>
      <c r="AJ22" s="6">
        <v>2.0142000000000002</v>
      </c>
      <c r="AK22" s="6">
        <v>-0.122</v>
      </c>
      <c r="AL22" s="6">
        <v>2.1821999999999999</v>
      </c>
      <c r="AM22" s="6">
        <v>-0.1198</v>
      </c>
      <c r="AN22" s="6">
        <v>2.1753</v>
      </c>
      <c r="AO22" s="6">
        <v>-0.11799999999999999</v>
      </c>
      <c r="AP22" s="6">
        <v>2.1707000000000001</v>
      </c>
      <c r="AQ22" s="6">
        <v>-0.11650000000000001</v>
      </c>
      <c r="AR22" s="6">
        <v>2.169</v>
      </c>
      <c r="AS22" s="6">
        <v>-0.1075</v>
      </c>
      <c r="AT22" s="6">
        <v>2.1497999999999999</v>
      </c>
      <c r="AU22" s="6">
        <v>-7.3300000000000004E-2</v>
      </c>
      <c r="AV22" s="6">
        <v>2.0535999999999999</v>
      </c>
      <c r="AW22" s="6">
        <v>-5.8099999999999999E-2</v>
      </c>
      <c r="AX22" s="6">
        <v>1.9810000000000001</v>
      </c>
      <c r="AY22" s="46" t="s">
        <v>29</v>
      </c>
      <c r="BA22" s="29" t="s">
        <v>32</v>
      </c>
      <c r="BE22" s="6">
        <v>-0.11650000000000001</v>
      </c>
      <c r="BF22" s="6">
        <v>2.169</v>
      </c>
      <c r="BH22" s="8"/>
      <c r="BL22" s="8"/>
      <c r="BM22">
        <v>21</v>
      </c>
      <c r="BN22" s="36">
        <v>-1.6154999999999999</v>
      </c>
      <c r="BO22" s="36">
        <v>0</v>
      </c>
      <c r="BP22">
        <v>-0.87970000000000004</v>
      </c>
      <c r="BQ22">
        <v>2.375</v>
      </c>
      <c r="BR22">
        <v>-1.0407</v>
      </c>
      <c r="BS22">
        <v>-1.1059000000000001</v>
      </c>
      <c r="BT22">
        <v>-1.4367000000000001</v>
      </c>
      <c r="BU22">
        <v>-3.2800000000000003E-2</v>
      </c>
      <c r="BV22">
        <v>-1.9236</v>
      </c>
      <c r="BW22">
        <v>0.77449999999999997</v>
      </c>
      <c r="BX22" s="37">
        <v>-2.3748</v>
      </c>
      <c r="BY22" s="37">
        <v>0.40610000000000002</v>
      </c>
      <c r="BZ22">
        <v>-2.4346000000000001</v>
      </c>
      <c r="CA22">
        <v>0.45479999999999998</v>
      </c>
      <c r="CB22" s="38">
        <v>-2.3281999999999998</v>
      </c>
      <c r="CC22" s="38">
        <v>0.37930000000000003</v>
      </c>
      <c r="CD22">
        <v>-0.74370000000000003</v>
      </c>
      <c r="CE22">
        <v>3.44</v>
      </c>
      <c r="CF22">
        <v>-1.8281000000000001</v>
      </c>
      <c r="CG22">
        <v>2.7462</v>
      </c>
      <c r="CH22">
        <v>-1.5752999999999999</v>
      </c>
      <c r="CI22">
        <v>3.4962</v>
      </c>
      <c r="CJ22">
        <v>-1.6958</v>
      </c>
      <c r="CK22">
        <v>-0.91869999999999996</v>
      </c>
      <c r="CL22">
        <v>-2.2801</v>
      </c>
      <c r="CM22">
        <v>0.47410000000000002</v>
      </c>
      <c r="CN22">
        <v>-1.2034</v>
      </c>
      <c r="CO22">
        <v>2.8982000000000001</v>
      </c>
      <c r="CP22">
        <v>-2.4236</v>
      </c>
      <c r="CQ22">
        <v>1.9257</v>
      </c>
      <c r="CR22">
        <v>-1.9300999999999999</v>
      </c>
      <c r="CS22">
        <v>-0.92769999999999997</v>
      </c>
      <c r="CT22">
        <v>-1.141</v>
      </c>
      <c r="CU22">
        <v>-0.13420000000000001</v>
      </c>
      <c r="CV22">
        <v>-2.4156</v>
      </c>
      <c r="CW22">
        <v>1.2263999999999999</v>
      </c>
      <c r="CX22">
        <v>-1.9300999999999999</v>
      </c>
      <c r="CY22">
        <v>0.92769999999999997</v>
      </c>
      <c r="CZ22">
        <v>-2.2313000000000001</v>
      </c>
      <c r="DA22">
        <v>-0.46310000000000001</v>
      </c>
      <c r="DB22">
        <v>-2.2252999999999998</v>
      </c>
      <c r="DC22">
        <v>-0.43740000000000001</v>
      </c>
      <c r="DD22">
        <v>-2.5135999999999998</v>
      </c>
      <c r="DE22">
        <v>0.52080000000000004</v>
      </c>
      <c r="DG22" s="8" t="s">
        <v>32</v>
      </c>
      <c r="DH22">
        <v>-1.9228000000000001</v>
      </c>
      <c r="DI22">
        <v>1.9652000000000001</v>
      </c>
      <c r="DJ22">
        <v>-0.1492</v>
      </c>
      <c r="DK22">
        <v>-0.75160000000000005</v>
      </c>
      <c r="DL22">
        <v>-0.74709999999999999</v>
      </c>
      <c r="DM22">
        <v>2.0415999999999999</v>
      </c>
      <c r="DN22">
        <v>-2.0901000000000001</v>
      </c>
      <c r="DO22">
        <v>0.22689999999999999</v>
      </c>
      <c r="DP22">
        <v>-0.8236</v>
      </c>
      <c r="DQ22">
        <v>-1.0342</v>
      </c>
      <c r="DR22">
        <v>-0.7944</v>
      </c>
      <c r="DS22">
        <v>-0.99709999999999999</v>
      </c>
      <c r="DT22">
        <v>-0.77139999999999997</v>
      </c>
      <c r="DU22">
        <v>-0.96350000000000002</v>
      </c>
      <c r="DV22">
        <v>-0.1389</v>
      </c>
      <c r="DW22">
        <v>2.2702</v>
      </c>
      <c r="DX22">
        <v>-0.25480000000000003</v>
      </c>
      <c r="DY22">
        <v>3.0992000000000002</v>
      </c>
      <c r="DZ22">
        <v>-0.60940000000000005</v>
      </c>
      <c r="EA22">
        <v>1.9309000000000001</v>
      </c>
      <c r="EB22">
        <v>-2.0949</v>
      </c>
      <c r="EC22">
        <v>0.68049999999999999</v>
      </c>
      <c r="ED22">
        <v>-0.19089999999999999</v>
      </c>
      <c r="EE22">
        <v>3.1484999999999999</v>
      </c>
      <c r="EF22">
        <v>-0.34910000000000002</v>
      </c>
      <c r="EG22">
        <v>-1.2507999999999999</v>
      </c>
      <c r="EH22">
        <v>-1.6294999999999999</v>
      </c>
      <c r="EI22">
        <v>1.0772999999999999</v>
      </c>
      <c r="EJ22">
        <v>-1.9238</v>
      </c>
      <c r="EK22">
        <v>-0.4909</v>
      </c>
      <c r="EL22">
        <v>-1.4023000000000001</v>
      </c>
      <c r="EM22">
        <v>-0.4345</v>
      </c>
      <c r="EN22">
        <v>-1.9258999999999999</v>
      </c>
      <c r="EO22">
        <v>-7.6999999999999999E-2</v>
      </c>
      <c r="EP22">
        <v>-2.0754999999999999</v>
      </c>
      <c r="EQ22">
        <v>2.21</v>
      </c>
      <c r="ER22">
        <v>-1.1261000000000001</v>
      </c>
      <c r="ES22">
        <v>-0.1822</v>
      </c>
      <c r="ET22">
        <v>-0.42849999999999999</v>
      </c>
      <c r="EU22">
        <v>-0.72919999999999996</v>
      </c>
      <c r="EV22">
        <v>-1.9238</v>
      </c>
      <c r="EW22">
        <v>0.54769999999999996</v>
      </c>
      <c r="EX22">
        <v>-1.1997</v>
      </c>
      <c r="EY22">
        <v>2.9725999999999999</v>
      </c>
      <c r="EZ22">
        <v>-1.9256</v>
      </c>
      <c r="FA22">
        <v>-2.0299999999999999E-2</v>
      </c>
    </row>
    <row r="23" spans="1:157" ht="18">
      <c r="A23" s="6"/>
      <c r="B23" s="6"/>
      <c r="C23" s="6"/>
      <c r="D23" s="6"/>
      <c r="E23" s="6"/>
      <c r="F23" s="6"/>
      <c r="G23" s="6">
        <v>-0.219</v>
      </c>
      <c r="H23" s="6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-0.22839999999999999</v>
      </c>
      <c r="AD23" s="6">
        <v>2.0160999999999998</v>
      </c>
      <c r="AE23" s="6">
        <v>-0.2283</v>
      </c>
      <c r="AF23" s="6">
        <v>2.016</v>
      </c>
      <c r="AG23" s="6">
        <v>-0.22770000000000001</v>
      </c>
      <c r="AH23" s="6">
        <v>2.0154999999999998</v>
      </c>
      <c r="AI23" s="6">
        <v>-0.1242</v>
      </c>
      <c r="AJ23" s="6">
        <v>2.1913</v>
      </c>
      <c r="AK23" s="6">
        <v>-0.22559999999999999</v>
      </c>
      <c r="AL23" s="6">
        <v>2.0125000000000002</v>
      </c>
      <c r="AM23" s="6">
        <v>-0.22539999999999999</v>
      </c>
      <c r="AN23" s="6">
        <v>2.0104000000000002</v>
      </c>
      <c r="AO23" s="6">
        <v>-0.2258</v>
      </c>
      <c r="AP23" s="6">
        <v>2.0078999999999998</v>
      </c>
      <c r="AQ23" s="6">
        <v>-0.22689999999999999</v>
      </c>
      <c r="AR23" s="6">
        <v>2.0047000000000001</v>
      </c>
      <c r="AS23" s="6">
        <v>-0.24129999999999999</v>
      </c>
      <c r="AT23" s="6">
        <v>1.9822</v>
      </c>
      <c r="AU23" s="6">
        <v>-2.93E-2</v>
      </c>
      <c r="AV23" s="6">
        <v>1.7437</v>
      </c>
      <c r="AW23" s="6">
        <v>-0.16520000000000001</v>
      </c>
      <c r="AX23" s="6">
        <v>2.1252</v>
      </c>
      <c r="AY23" s="46"/>
      <c r="BA23" s="29" t="s">
        <v>32</v>
      </c>
      <c r="BE23" s="6">
        <v>-0.22689999999999999</v>
      </c>
      <c r="BF23" s="6">
        <v>2.0047000000000001</v>
      </c>
      <c r="BH23" s="8"/>
      <c r="BL23" s="8"/>
      <c r="BM23">
        <v>22</v>
      </c>
      <c r="BN23" s="36">
        <v>-1.8956999999999999</v>
      </c>
      <c r="BO23" s="36">
        <v>1.8433999999999999</v>
      </c>
      <c r="BP23">
        <v>-1.6195999999999999</v>
      </c>
      <c r="BQ23">
        <v>0.56699999999999995</v>
      </c>
      <c r="BR23">
        <v>-2.4144000000000001</v>
      </c>
      <c r="BS23">
        <v>0.70499999999999996</v>
      </c>
      <c r="BT23">
        <v>-1.923</v>
      </c>
      <c r="BU23">
        <v>1.3413999999999999</v>
      </c>
      <c r="BV23">
        <v>-2.2250000000000001</v>
      </c>
      <c r="BW23">
        <v>1.6359999999999999</v>
      </c>
      <c r="BX23" s="37">
        <v>-2.2904</v>
      </c>
      <c r="BY23" s="37">
        <v>-0.37690000000000001</v>
      </c>
      <c r="BZ23">
        <v>-2.2587999999999999</v>
      </c>
      <c r="CA23">
        <v>-0.39169999999999999</v>
      </c>
      <c r="CB23" s="38">
        <v>-2.3281999999999998</v>
      </c>
      <c r="CC23" s="38">
        <v>-0.37930000000000003</v>
      </c>
      <c r="CD23">
        <v>-1.2926</v>
      </c>
      <c r="CE23">
        <v>3.3128000000000002</v>
      </c>
      <c r="CF23">
        <v>-1.4530000000000001</v>
      </c>
      <c r="CG23">
        <v>3.3965000000000001</v>
      </c>
      <c r="CH23">
        <v>-2.9335</v>
      </c>
      <c r="CI23">
        <v>2.198</v>
      </c>
      <c r="CJ23">
        <v>-0.2404</v>
      </c>
      <c r="CK23">
        <v>3.7183000000000002</v>
      </c>
      <c r="CL23">
        <v>-1.9273</v>
      </c>
      <c r="CM23">
        <v>-0.36049999999999999</v>
      </c>
      <c r="CN23">
        <v>-0.93789999999999996</v>
      </c>
      <c r="CO23">
        <v>-1.4718</v>
      </c>
      <c r="CP23">
        <v>-2.8538000000000001</v>
      </c>
      <c r="CQ23">
        <v>2.0045999999999999</v>
      </c>
      <c r="CR23">
        <v>-1.2443</v>
      </c>
      <c r="CS23">
        <v>-1.6155999999999999</v>
      </c>
      <c r="CT23">
        <v>-1.6497999999999999</v>
      </c>
      <c r="CU23">
        <v>1.7009000000000001</v>
      </c>
      <c r="CV23">
        <v>-2.4643999999999999</v>
      </c>
      <c r="CW23">
        <v>0.78969999999999996</v>
      </c>
      <c r="CX23">
        <v>-0.10970000000000001</v>
      </c>
      <c r="CY23">
        <v>-1.0439000000000001</v>
      </c>
      <c r="CZ23">
        <v>-2.706</v>
      </c>
      <c r="DA23">
        <v>0.8548</v>
      </c>
      <c r="DB23">
        <v>-2.6284999999999998</v>
      </c>
      <c r="DC23">
        <v>0.61670000000000003</v>
      </c>
      <c r="DD23">
        <v>-2.5817999999999999</v>
      </c>
      <c r="DE23">
        <v>1.3746</v>
      </c>
      <c r="DG23" s="8" t="s">
        <v>32</v>
      </c>
      <c r="DH23">
        <v>-0.46450000000000002</v>
      </c>
      <c r="DI23">
        <v>3.226</v>
      </c>
      <c r="DJ23">
        <v>-1.44</v>
      </c>
      <c r="DK23">
        <v>-5.74E-2</v>
      </c>
      <c r="DL23">
        <v>-1.0289999999999999</v>
      </c>
      <c r="DM23">
        <v>1.8047</v>
      </c>
      <c r="DN23">
        <v>-1.9228000000000001</v>
      </c>
      <c r="DO23">
        <v>2.1353</v>
      </c>
      <c r="DP23">
        <v>-2.0903999999999998</v>
      </c>
      <c r="DQ23">
        <v>0.28360000000000002</v>
      </c>
      <c r="DR23">
        <v>-2.0908000000000002</v>
      </c>
      <c r="DS23">
        <v>0.34029999999999999</v>
      </c>
      <c r="DT23">
        <v>-2.0912999999999999</v>
      </c>
      <c r="DU23">
        <v>0.39700000000000002</v>
      </c>
      <c r="DV23">
        <v>-0.89539999999999997</v>
      </c>
      <c r="DW23">
        <v>2.2402000000000002</v>
      </c>
      <c r="DX23">
        <v>-2.0924999999999998</v>
      </c>
      <c r="DY23">
        <v>0.51039999999999996</v>
      </c>
      <c r="DZ23">
        <v>-0.98580000000000001</v>
      </c>
      <c r="EA23">
        <v>0.16059999999999999</v>
      </c>
      <c r="EB23">
        <v>-0.22239999999999999</v>
      </c>
      <c r="EC23">
        <v>-1.3124</v>
      </c>
      <c r="ED23">
        <v>-0.28220000000000001</v>
      </c>
      <c r="EE23">
        <v>-1.3024</v>
      </c>
      <c r="EF23">
        <v>-0.16969999999999999</v>
      </c>
      <c r="EG23">
        <v>3.4178999999999999</v>
      </c>
      <c r="EH23">
        <v>-1.3736999999999999</v>
      </c>
      <c r="EI23">
        <v>8.8599999999999998E-2</v>
      </c>
      <c r="EJ23">
        <v>-2.4367000000000001</v>
      </c>
      <c r="EK23">
        <v>0.82599999999999996</v>
      </c>
      <c r="EL23">
        <v>-2.1997</v>
      </c>
      <c r="EM23">
        <v>0.85470000000000002</v>
      </c>
      <c r="EN23">
        <v>-2.2261000000000002</v>
      </c>
      <c r="EO23">
        <v>0.48880000000000001</v>
      </c>
      <c r="EP23">
        <v>-2.4148999999999998</v>
      </c>
      <c r="EQ23">
        <v>1.2669999999999999</v>
      </c>
      <c r="ER23">
        <v>-0.4869</v>
      </c>
      <c r="ES23">
        <v>-0.60470000000000002</v>
      </c>
      <c r="ET23">
        <v>-1.2818000000000001</v>
      </c>
      <c r="EU23">
        <v>-0.30730000000000002</v>
      </c>
      <c r="EV23">
        <v>-2.2906</v>
      </c>
      <c r="EW23">
        <v>0.95499999999999996</v>
      </c>
      <c r="EX23">
        <v>-0.92200000000000004</v>
      </c>
      <c r="EY23">
        <v>-1.4685999999999999</v>
      </c>
      <c r="EZ23">
        <v>-2.1979000000000002</v>
      </c>
      <c r="FA23">
        <v>0.51670000000000005</v>
      </c>
    </row>
    <row r="24" spans="1:157" ht="18">
      <c r="A24" s="6"/>
      <c r="B24" s="6"/>
      <c r="C24" s="6"/>
      <c r="D24" s="6"/>
      <c r="E24" s="6"/>
      <c r="F24" s="6"/>
      <c r="G24" s="6">
        <v>-0.16009999999999999</v>
      </c>
      <c r="H24" s="6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-0.12720000000000001</v>
      </c>
      <c r="AD24" s="6">
        <v>2.2080000000000002</v>
      </c>
      <c r="AE24" s="6">
        <v>-0.12709999999999999</v>
      </c>
      <c r="AF24" s="6">
        <v>2.2067999999999999</v>
      </c>
      <c r="AG24" s="6">
        <v>-0.12640000000000001</v>
      </c>
      <c r="AH24" s="6">
        <v>2.2021999999999999</v>
      </c>
      <c r="AI24" s="6">
        <v>-0.11609999999999999</v>
      </c>
      <c r="AJ24" s="6">
        <v>1.7995000000000001</v>
      </c>
      <c r="AK24" s="6">
        <v>-0.1077</v>
      </c>
      <c r="AL24" s="6">
        <v>1.7918000000000001</v>
      </c>
      <c r="AM24" s="6">
        <v>-0.1019</v>
      </c>
      <c r="AN24" s="6">
        <v>1.7867</v>
      </c>
      <c r="AO24" s="6">
        <v>-9.9099999999999994E-2</v>
      </c>
      <c r="AP24" s="6">
        <v>1.784</v>
      </c>
      <c r="AQ24" s="6">
        <v>-9.9599999999999994E-2</v>
      </c>
      <c r="AR24" s="6">
        <v>1.7838000000000001</v>
      </c>
      <c r="AS24" s="6">
        <v>-0.10340000000000001</v>
      </c>
      <c r="AT24" s="6">
        <v>1.774</v>
      </c>
      <c r="AU24" s="6">
        <v>-0.21479999999999999</v>
      </c>
      <c r="AV24" s="6">
        <v>2.1949999999999998</v>
      </c>
      <c r="AW24" s="6">
        <v>-3.5999999999999997E-2</v>
      </c>
      <c r="AX24" s="6">
        <v>1.7828999999999999</v>
      </c>
      <c r="AY24" s="46"/>
      <c r="BA24" s="29" t="s">
        <v>32</v>
      </c>
      <c r="BE24" s="6">
        <v>-9.9599999999999994E-2</v>
      </c>
      <c r="BF24" s="6">
        <v>1.7838000000000001</v>
      </c>
      <c r="BH24" s="8"/>
      <c r="BL24" s="8"/>
      <c r="BM24">
        <v>23</v>
      </c>
      <c r="BN24" s="36">
        <v>-1.9220999999999999</v>
      </c>
      <c r="BO24" s="36">
        <v>1.9093</v>
      </c>
      <c r="BP24">
        <v>-1.0599000000000001</v>
      </c>
      <c r="BQ24">
        <v>-0.36680000000000001</v>
      </c>
      <c r="BR24">
        <v>-1.9236</v>
      </c>
      <c r="BS24">
        <v>-0.77449999999999997</v>
      </c>
      <c r="BT24">
        <v>-1.6195999999999999</v>
      </c>
      <c r="BU24">
        <v>-0.56699999999999995</v>
      </c>
      <c r="BV24">
        <v>-2.4148000000000001</v>
      </c>
      <c r="BW24">
        <v>0.76819999999999999</v>
      </c>
      <c r="BX24" s="37">
        <v>-2.6208</v>
      </c>
      <c r="BY24" s="37">
        <v>1.7524</v>
      </c>
      <c r="BZ24">
        <v>-2.6055000000000001</v>
      </c>
      <c r="CA24">
        <v>1.5177</v>
      </c>
      <c r="CB24" s="38">
        <v>-0.84930000000000005</v>
      </c>
      <c r="CC24" s="38">
        <v>3.6493000000000002</v>
      </c>
      <c r="CD24">
        <v>-2.3748</v>
      </c>
      <c r="CE24">
        <v>-0.40610000000000002</v>
      </c>
      <c r="CF24">
        <v>-1.8488</v>
      </c>
      <c r="CG24">
        <v>-1.1379999999999999</v>
      </c>
      <c r="CH24">
        <v>-0.24510000000000001</v>
      </c>
      <c r="CI24">
        <v>4.1999000000000004</v>
      </c>
      <c r="CJ24">
        <v>-1.7798</v>
      </c>
      <c r="CK24">
        <v>3.2976000000000001</v>
      </c>
      <c r="CL24">
        <v>-1.734</v>
      </c>
      <c r="CM24">
        <v>-0.98160000000000003</v>
      </c>
      <c r="CN24">
        <v>-2.5956000000000001</v>
      </c>
      <c r="CO24">
        <v>0.39510000000000001</v>
      </c>
      <c r="CP24">
        <v>-1.3949</v>
      </c>
      <c r="CQ24">
        <v>-1.7018</v>
      </c>
      <c r="CR24">
        <v>-2.8216000000000001</v>
      </c>
      <c r="CS24">
        <v>1.9120999999999999</v>
      </c>
      <c r="CT24">
        <v>-0.1444</v>
      </c>
      <c r="CU24">
        <v>-1.1227</v>
      </c>
      <c r="CV24">
        <v>-2.1492</v>
      </c>
      <c r="CW24">
        <v>2.2673999999999999</v>
      </c>
      <c r="CX24">
        <v>-2.4350000000000001</v>
      </c>
      <c r="CY24">
        <v>0.93079999999999996</v>
      </c>
      <c r="CZ24">
        <v>-1.3872</v>
      </c>
      <c r="DA24">
        <v>-1.5185</v>
      </c>
      <c r="DB24">
        <v>-1.4124000000000001</v>
      </c>
      <c r="DC24">
        <v>-1.2516</v>
      </c>
      <c r="DD24">
        <v>-2.2357</v>
      </c>
      <c r="DE24">
        <v>-0.41349999999999998</v>
      </c>
      <c r="DG24" s="8" t="s">
        <v>32</v>
      </c>
      <c r="DH24">
        <v>-2.0895999999999999</v>
      </c>
      <c r="DI24">
        <v>5.7200000000000001E-2</v>
      </c>
      <c r="DJ24">
        <v>-1.6158999999999999</v>
      </c>
      <c r="DK24">
        <v>0.1133</v>
      </c>
      <c r="DL24">
        <v>-1.1500999999999999</v>
      </c>
      <c r="DM24">
        <v>-9.4000000000000004E-3</v>
      </c>
      <c r="DN24">
        <v>-0.85880000000000001</v>
      </c>
      <c r="DO24">
        <v>-1.0741000000000001</v>
      </c>
      <c r="DP24">
        <v>-1.9229000000000001</v>
      </c>
      <c r="DQ24">
        <v>2.1920000000000002</v>
      </c>
      <c r="DR24">
        <v>-1.9229000000000001</v>
      </c>
      <c r="DS24">
        <v>2.2486999999999999</v>
      </c>
      <c r="DT24">
        <v>-1.9229000000000001</v>
      </c>
      <c r="DU24">
        <v>2.3054000000000001</v>
      </c>
      <c r="DV24">
        <v>-1.1579999999999999</v>
      </c>
      <c r="DW24">
        <v>-3.3E-3</v>
      </c>
      <c r="DX24">
        <v>-0.1905</v>
      </c>
      <c r="DY24">
        <v>-1.3252999999999999</v>
      </c>
      <c r="DZ24">
        <v>-1.1639999999999999</v>
      </c>
      <c r="EA24">
        <v>7.4999999999999997E-3</v>
      </c>
      <c r="EB24">
        <v>-0.24310000000000001</v>
      </c>
      <c r="EC24">
        <v>3.3807999999999998</v>
      </c>
      <c r="ED24">
        <v>-2.4146000000000001</v>
      </c>
      <c r="EE24">
        <v>0.61160000000000003</v>
      </c>
      <c r="EF24">
        <v>-2.4119999999999999</v>
      </c>
      <c r="EG24">
        <v>0.64639999999999997</v>
      </c>
      <c r="EH24">
        <v>-2.1029</v>
      </c>
      <c r="EI24">
        <v>1.0772999999999999</v>
      </c>
      <c r="EJ24">
        <v>-1.6765000000000001</v>
      </c>
      <c r="EK24">
        <v>-0.91890000000000005</v>
      </c>
      <c r="EL24">
        <v>-2.4150999999999998</v>
      </c>
      <c r="EM24">
        <v>0.26939999999999997</v>
      </c>
      <c r="EN24">
        <v>-2.3054999999999999</v>
      </c>
      <c r="EO24">
        <v>0.25490000000000002</v>
      </c>
      <c r="EP24">
        <v>-1.6243000000000001</v>
      </c>
      <c r="EQ24">
        <v>-0.85060000000000002</v>
      </c>
      <c r="ER24">
        <v>-1.4008</v>
      </c>
      <c r="ES24">
        <v>-3.95E-2</v>
      </c>
      <c r="ET24">
        <v>-1.9235</v>
      </c>
      <c r="EU24">
        <v>0.83120000000000005</v>
      </c>
      <c r="EV24">
        <v>-2.4150999999999998</v>
      </c>
      <c r="EW24">
        <v>0.36919999999999997</v>
      </c>
      <c r="EX24">
        <v>-2.5958000000000001</v>
      </c>
      <c r="EY24">
        <v>0.495</v>
      </c>
      <c r="EZ24">
        <v>-2.2433000000000001</v>
      </c>
      <c r="FA24">
        <v>0.32679999999999998</v>
      </c>
    </row>
    <row r="25" spans="1:157" ht="18">
      <c r="A25" s="6"/>
      <c r="B25" s="6"/>
      <c r="C25" s="6"/>
      <c r="D25" s="6"/>
      <c r="E25" s="6"/>
      <c r="F25" s="6"/>
      <c r="G25" s="6">
        <v>-0.1517</v>
      </c>
      <c r="H25" s="6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-0.14030000000000001</v>
      </c>
      <c r="AD25" s="6">
        <v>1.6749000000000001</v>
      </c>
      <c r="AE25" s="6">
        <v>-0.1391</v>
      </c>
      <c r="AF25" s="6">
        <v>1.6737</v>
      </c>
      <c r="AG25" s="6">
        <v>-0.13450000000000001</v>
      </c>
      <c r="AH25" s="6">
        <v>1.669</v>
      </c>
      <c r="AI25" s="6">
        <v>-0.1229</v>
      </c>
      <c r="AJ25" s="6">
        <v>1.6591</v>
      </c>
      <c r="AK25" s="6">
        <v>-0.1129</v>
      </c>
      <c r="AL25" s="6">
        <v>1.6518999999999999</v>
      </c>
      <c r="AM25" s="6">
        <v>-0.1053</v>
      </c>
      <c r="AN25" s="6">
        <v>1.6471</v>
      </c>
      <c r="AO25" s="6">
        <v>-0.1007</v>
      </c>
      <c r="AP25" s="6">
        <v>1.6444000000000001</v>
      </c>
      <c r="AQ25" s="6">
        <v>-9.9500000000000005E-2</v>
      </c>
      <c r="AR25" s="6">
        <v>1.6439999999999999</v>
      </c>
      <c r="AS25" s="6">
        <v>-9.2299999999999993E-2</v>
      </c>
      <c r="AT25" s="6">
        <v>1.6335999999999999</v>
      </c>
      <c r="AU25" s="6">
        <v>-0.30399999999999999</v>
      </c>
      <c r="AV25" s="6">
        <v>1.9954000000000001</v>
      </c>
      <c r="AW25" s="6">
        <v>-0.17749999999999999</v>
      </c>
      <c r="AX25" s="6">
        <v>2.1558999999999999</v>
      </c>
      <c r="AY25" s="46"/>
      <c r="BA25" s="29" t="s">
        <v>32</v>
      </c>
      <c r="BE25" s="6">
        <v>-9.9500000000000005E-2</v>
      </c>
      <c r="BF25" s="6">
        <v>1.6439999999999999</v>
      </c>
      <c r="BH25" s="8"/>
      <c r="BL25" s="8"/>
      <c r="BM25">
        <v>24</v>
      </c>
      <c r="BN25" s="36">
        <v>-0.46579999999999999</v>
      </c>
      <c r="BO25" s="36">
        <v>3.1276999999999999</v>
      </c>
      <c r="BP25">
        <v>-1.4367000000000001</v>
      </c>
      <c r="BQ25">
        <v>3.2800000000000003E-2</v>
      </c>
      <c r="BR25">
        <v>-0.1012</v>
      </c>
      <c r="BS25">
        <v>-1.6442000000000001</v>
      </c>
      <c r="BT25">
        <v>-2.3369</v>
      </c>
      <c r="BU25">
        <v>0.52710000000000001</v>
      </c>
      <c r="BV25">
        <v>-0.79410000000000003</v>
      </c>
      <c r="BW25">
        <v>-1.4677</v>
      </c>
      <c r="BX25" s="37">
        <v>-0.8619</v>
      </c>
      <c r="BY25" s="37">
        <v>3.8046000000000002</v>
      </c>
      <c r="BZ25">
        <v>-1.9470000000000001</v>
      </c>
      <c r="CA25">
        <v>3.1995</v>
      </c>
      <c r="CB25" s="38">
        <v>-2.6776</v>
      </c>
      <c r="CC25" s="38">
        <v>2.1322999999999999</v>
      </c>
      <c r="CD25">
        <v>-1.9345000000000001</v>
      </c>
      <c r="CE25">
        <v>-1.2371000000000001</v>
      </c>
      <c r="CF25">
        <v>-2.4346000000000001</v>
      </c>
      <c r="CG25">
        <v>-0.45479999999999998</v>
      </c>
      <c r="CH25">
        <v>-1.6036999999999999</v>
      </c>
      <c r="CI25">
        <v>-1.875</v>
      </c>
      <c r="CJ25">
        <v>-2.6284999999999998</v>
      </c>
      <c r="CK25">
        <v>-0.61670000000000003</v>
      </c>
      <c r="CL25">
        <v>-1.0907</v>
      </c>
      <c r="CM25">
        <v>-1.5296000000000001</v>
      </c>
      <c r="CN25">
        <v>-0.78659999999999997</v>
      </c>
      <c r="CO25">
        <v>3.5640000000000001</v>
      </c>
      <c r="CP25">
        <v>-1.7639</v>
      </c>
      <c r="CQ25">
        <v>3.4790999999999999</v>
      </c>
      <c r="CR25">
        <v>-0.68440000000000001</v>
      </c>
      <c r="CS25">
        <v>3.9142000000000001</v>
      </c>
      <c r="CT25">
        <v>-2.1231</v>
      </c>
      <c r="CU25">
        <v>1.7008000000000001</v>
      </c>
      <c r="CV25">
        <v>-2.5185</v>
      </c>
      <c r="CW25">
        <v>1.5565</v>
      </c>
      <c r="CX25">
        <v>-1.71</v>
      </c>
      <c r="CY25">
        <v>2.8336999999999999</v>
      </c>
      <c r="CZ25">
        <v>-1.7514000000000001</v>
      </c>
      <c r="DA25">
        <v>3.3996</v>
      </c>
      <c r="DB25">
        <v>-3.0223</v>
      </c>
      <c r="DC25">
        <v>0.7944</v>
      </c>
      <c r="DD25">
        <v>-1.7653000000000001</v>
      </c>
      <c r="DE25">
        <v>3.1905000000000001</v>
      </c>
      <c r="DG25" s="8" t="s">
        <v>32</v>
      </c>
      <c r="DH25">
        <v>-1.0076000000000001</v>
      </c>
      <c r="DI25">
        <v>-1.204</v>
      </c>
      <c r="DJ25">
        <v>-1.3185</v>
      </c>
      <c r="DK25">
        <v>-0.44290000000000002</v>
      </c>
      <c r="DL25">
        <v>-0.26269999999999999</v>
      </c>
      <c r="DM25">
        <v>2.6215000000000002</v>
      </c>
      <c r="DN25">
        <v>-0.13980000000000001</v>
      </c>
      <c r="DO25">
        <v>-1.4034</v>
      </c>
      <c r="DP25">
        <v>-0.15010000000000001</v>
      </c>
      <c r="DQ25">
        <v>-1.3789</v>
      </c>
      <c r="DR25">
        <v>-0.16070000000000001</v>
      </c>
      <c r="DS25">
        <v>-1.3595999999999999</v>
      </c>
      <c r="DT25">
        <v>-0.17100000000000001</v>
      </c>
      <c r="DU25">
        <v>-1.3447</v>
      </c>
      <c r="DV25">
        <v>-9.0399999999999994E-2</v>
      </c>
      <c r="DW25">
        <v>-0.57410000000000005</v>
      </c>
      <c r="DX25">
        <v>-1.923</v>
      </c>
      <c r="DY25">
        <v>2.4188000000000001</v>
      </c>
      <c r="DZ25">
        <v>-9.1800000000000007E-2</v>
      </c>
      <c r="EA25">
        <v>-0.55630000000000002</v>
      </c>
      <c r="EB25">
        <v>-2.4253999999999998</v>
      </c>
      <c r="EC25">
        <v>0.56420000000000003</v>
      </c>
      <c r="ED25">
        <v>-1.9235</v>
      </c>
      <c r="EE25">
        <v>2.7591000000000001</v>
      </c>
      <c r="EF25">
        <v>-2.6656</v>
      </c>
      <c r="EG25">
        <v>1.2992999999999999</v>
      </c>
      <c r="EH25">
        <v>-0.56189999999999996</v>
      </c>
      <c r="EI25">
        <v>3.0863999999999998</v>
      </c>
      <c r="EJ25">
        <v>-2.5442999999999998</v>
      </c>
      <c r="EK25">
        <v>0.30590000000000001</v>
      </c>
      <c r="EL25">
        <v>-1.2030000000000001</v>
      </c>
      <c r="EM25">
        <v>3.3037999999999998</v>
      </c>
      <c r="EN25">
        <v>-1.6617999999999999</v>
      </c>
      <c r="EO25">
        <v>-0.77039999999999997</v>
      </c>
      <c r="EP25">
        <v>-2.4457</v>
      </c>
      <c r="EQ25">
        <v>0.4088</v>
      </c>
      <c r="ER25">
        <v>-1.9232</v>
      </c>
      <c r="ES25">
        <v>1.1146</v>
      </c>
      <c r="ET25">
        <v>-2.1861999999999999</v>
      </c>
      <c r="EU25">
        <v>1.7611000000000001</v>
      </c>
      <c r="EV25">
        <v>-0.84409999999999996</v>
      </c>
      <c r="EW25">
        <v>-1.4613</v>
      </c>
      <c r="EX25">
        <v>-2.4152</v>
      </c>
      <c r="EY25">
        <v>-0.12959999999999999</v>
      </c>
      <c r="EZ25">
        <v>-1.6416999999999999</v>
      </c>
      <c r="FA25">
        <v>-0.73040000000000005</v>
      </c>
    </row>
    <row r="26" spans="1:157" ht="18">
      <c r="A26" s="6"/>
      <c r="B26" s="6"/>
      <c r="C26" s="6"/>
      <c r="D26" s="6"/>
      <c r="E26" s="6"/>
      <c r="F26" s="6"/>
      <c r="G26" s="6">
        <v>-0.31369999999999998</v>
      </c>
      <c r="H26" s="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-0.29430000000000001</v>
      </c>
      <c r="AD26" s="6">
        <v>2.3054000000000001</v>
      </c>
      <c r="AE26" s="6">
        <v>-0.29330000000000001</v>
      </c>
      <c r="AF26" s="6">
        <v>2.3043999999999998</v>
      </c>
      <c r="AG26" s="6">
        <v>-0.28939999999999999</v>
      </c>
      <c r="AH26" s="6">
        <v>2.3001999999999998</v>
      </c>
      <c r="AI26" s="6">
        <v>-0.28060000000000002</v>
      </c>
      <c r="AJ26" s="6">
        <v>2.2911000000000001</v>
      </c>
      <c r="AK26" s="6">
        <v>-0.27400000000000002</v>
      </c>
      <c r="AL26" s="6">
        <v>2.2841999999999998</v>
      </c>
      <c r="AM26" s="6">
        <v>-0.26960000000000001</v>
      </c>
      <c r="AN26" s="6">
        <v>2.2795000000000001</v>
      </c>
      <c r="AO26" s="6">
        <v>-0.2676</v>
      </c>
      <c r="AP26" s="6">
        <v>2.2768999999999999</v>
      </c>
      <c r="AQ26" s="6">
        <v>-0.26829999999999998</v>
      </c>
      <c r="AR26" s="6">
        <v>2.2770000000000001</v>
      </c>
      <c r="AS26" s="6">
        <v>-0.2722</v>
      </c>
      <c r="AT26" s="6">
        <v>2.2690000000000001</v>
      </c>
      <c r="AU26" s="6">
        <v>-0.2457</v>
      </c>
      <c r="AV26" s="6">
        <v>2.2174</v>
      </c>
      <c r="AW26" s="6">
        <v>-6.6699999999999995E-2</v>
      </c>
      <c r="AX26" s="6">
        <v>1.7674000000000001</v>
      </c>
      <c r="AY26" s="46"/>
      <c r="BA26" s="29" t="s">
        <v>32</v>
      </c>
      <c r="BE26" s="6">
        <v>-0.26829999999999998</v>
      </c>
      <c r="BF26" s="6">
        <v>2.2770000000000001</v>
      </c>
      <c r="BH26" s="8"/>
      <c r="BL26" s="8"/>
      <c r="BM26">
        <v>25</v>
      </c>
      <c r="BN26" s="36">
        <v>-2.0931000000000002</v>
      </c>
      <c r="BO26" s="36">
        <v>0</v>
      </c>
      <c r="BP26">
        <v>-0.73670000000000002</v>
      </c>
      <c r="BQ26">
        <v>-0.8921</v>
      </c>
      <c r="BR26">
        <v>-2.6602000000000001</v>
      </c>
      <c r="BS26">
        <v>1.2734000000000001</v>
      </c>
      <c r="BT26">
        <v>-0.91180000000000005</v>
      </c>
      <c r="BU26">
        <v>-1.3301000000000001</v>
      </c>
      <c r="BV26">
        <v>-0.74590000000000001</v>
      </c>
      <c r="BW26">
        <v>3.4971000000000001</v>
      </c>
      <c r="BX26" s="37">
        <v>-2.0983999999999998</v>
      </c>
      <c r="BY26" s="37">
        <v>-1.425</v>
      </c>
      <c r="BZ26">
        <v>-0.88429999999999997</v>
      </c>
      <c r="CA26">
        <v>3.9306999999999999</v>
      </c>
      <c r="CB26" s="38">
        <v>-2.0200999999999998</v>
      </c>
      <c r="CC26" s="38">
        <v>-1.329</v>
      </c>
      <c r="CD26">
        <v>-2.8268</v>
      </c>
      <c r="CE26">
        <v>2.5667</v>
      </c>
      <c r="CF26">
        <v>-2.9866999999999999</v>
      </c>
      <c r="CG26">
        <v>2.3022</v>
      </c>
      <c r="CH26">
        <v>-3.3900999999999999</v>
      </c>
      <c r="CI26">
        <v>1.1456</v>
      </c>
      <c r="CJ26">
        <v>-2.891</v>
      </c>
      <c r="CK26">
        <v>2.0996999999999999</v>
      </c>
      <c r="CL26">
        <v>-0.73140000000000005</v>
      </c>
      <c r="CM26">
        <v>3.7113</v>
      </c>
      <c r="CN26">
        <v>-2.4152999999999998</v>
      </c>
      <c r="CO26">
        <v>-0.22939999999999999</v>
      </c>
      <c r="CP26">
        <v>-1.9334</v>
      </c>
      <c r="CQ26">
        <v>-1.4953000000000001</v>
      </c>
      <c r="CR26">
        <v>-1.7762</v>
      </c>
      <c r="CS26">
        <v>-1.4834000000000001</v>
      </c>
      <c r="CT26">
        <v>-1.9245000000000001</v>
      </c>
      <c r="CU26">
        <v>-0.20669999999999999</v>
      </c>
      <c r="CV26">
        <v>-2.6232000000000002</v>
      </c>
      <c r="CW26">
        <v>1.0981000000000001</v>
      </c>
      <c r="CX26">
        <v>-0.33289999999999997</v>
      </c>
      <c r="CY26">
        <v>-1.5801000000000001</v>
      </c>
      <c r="CZ26">
        <v>-2.9502999999999999</v>
      </c>
      <c r="DA26">
        <v>0.61909999999999998</v>
      </c>
      <c r="DB26">
        <v>-0.82599999999999996</v>
      </c>
      <c r="DC26">
        <v>4.1978999999999997</v>
      </c>
      <c r="DD26">
        <v>-3.1223999999999998</v>
      </c>
      <c r="DE26">
        <v>0.82920000000000005</v>
      </c>
      <c r="DG26" s="8" t="s">
        <v>32</v>
      </c>
      <c r="DH26">
        <v>-2.4704000000000002</v>
      </c>
      <c r="DI26">
        <v>0.67749999999999999</v>
      </c>
      <c r="DJ26">
        <v>-1.9228000000000001</v>
      </c>
      <c r="DK26">
        <v>2.0219</v>
      </c>
      <c r="DL26">
        <v>-0.1376</v>
      </c>
      <c r="DM26">
        <v>-0.70199999999999996</v>
      </c>
      <c r="DN26">
        <v>-0.44519999999999998</v>
      </c>
      <c r="DO26">
        <v>3.5230999999999999</v>
      </c>
      <c r="DP26">
        <v>-2.6215999999999999</v>
      </c>
      <c r="DQ26">
        <v>0.64159999999999995</v>
      </c>
      <c r="DR26">
        <v>-2.5348999999999999</v>
      </c>
      <c r="DS26">
        <v>0.47410000000000002</v>
      </c>
      <c r="DT26">
        <v>-2.4929000000000001</v>
      </c>
      <c r="DU26">
        <v>0.49070000000000003</v>
      </c>
      <c r="DV26">
        <v>-1.6183000000000001</v>
      </c>
      <c r="DW26">
        <v>0.4536</v>
      </c>
      <c r="DX26">
        <v>-2.4514999999999998</v>
      </c>
      <c r="DY26">
        <v>0.51980000000000004</v>
      </c>
      <c r="DZ26">
        <v>-0.1618</v>
      </c>
      <c r="EA26">
        <v>2.6175999999999999</v>
      </c>
      <c r="EB26">
        <v>-1.9232</v>
      </c>
      <c r="EC26">
        <v>2.589</v>
      </c>
      <c r="ED26">
        <v>-2.6703000000000001</v>
      </c>
      <c r="EE26">
        <v>1.3179000000000001</v>
      </c>
      <c r="EF26">
        <v>-1.9237</v>
      </c>
      <c r="EG26">
        <v>2.8725000000000001</v>
      </c>
      <c r="EH26">
        <v>-0.34320000000000001</v>
      </c>
      <c r="EI26">
        <v>-1.1569</v>
      </c>
      <c r="EJ26">
        <v>-7.1300000000000002E-2</v>
      </c>
      <c r="EK26">
        <v>-1.6593</v>
      </c>
      <c r="EL26">
        <v>-2.597</v>
      </c>
      <c r="EM26">
        <v>0.89410000000000001</v>
      </c>
      <c r="EN26">
        <v>-1.0157</v>
      </c>
      <c r="EO26">
        <v>-1.4952000000000001</v>
      </c>
      <c r="EP26">
        <v>-0.80959999999999999</v>
      </c>
      <c r="EQ26">
        <v>-1.4898</v>
      </c>
      <c r="ER26">
        <v>-1.6232</v>
      </c>
      <c r="ES26">
        <v>-0.79390000000000005</v>
      </c>
      <c r="ET26">
        <v>-2.4148999999999998</v>
      </c>
      <c r="EU26">
        <v>0.8679</v>
      </c>
      <c r="EV26">
        <v>-2.6074999999999999</v>
      </c>
      <c r="EW26">
        <v>0.98829999999999996</v>
      </c>
      <c r="EX26">
        <v>-0.79169999999999996</v>
      </c>
      <c r="EY26">
        <v>3.5518999999999998</v>
      </c>
      <c r="EZ26">
        <v>-1.0004</v>
      </c>
      <c r="FA26">
        <v>-1.4895</v>
      </c>
    </row>
    <row r="27" spans="1:157" ht="18">
      <c r="A27" s="6"/>
      <c r="B27" s="6"/>
      <c r="C27" s="6"/>
      <c r="D27" s="6"/>
      <c r="E27" s="6"/>
      <c r="F27" s="6"/>
      <c r="G27" s="6">
        <v>-0.1724</v>
      </c>
      <c r="H27" s="6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-0.3548</v>
      </c>
      <c r="AD27" s="6">
        <v>1.7656000000000001</v>
      </c>
      <c r="AE27" s="6">
        <v>-0.35370000000000001</v>
      </c>
      <c r="AF27" s="6">
        <v>1.7637</v>
      </c>
      <c r="AG27" s="6">
        <v>-0.34910000000000002</v>
      </c>
      <c r="AH27" s="6">
        <v>1.7565</v>
      </c>
      <c r="AI27" s="6">
        <v>-0.33679999999999999</v>
      </c>
      <c r="AJ27" s="6">
        <v>1.7410000000000001</v>
      </c>
      <c r="AK27" s="6">
        <v>-0.3256</v>
      </c>
      <c r="AL27" s="6">
        <v>1.7296</v>
      </c>
      <c r="AM27" s="6">
        <v>-0.31659999999999999</v>
      </c>
      <c r="AN27" s="6">
        <v>1.7219</v>
      </c>
      <c r="AO27" s="6">
        <v>-0.31080000000000002</v>
      </c>
      <c r="AP27" s="6">
        <v>1.7174</v>
      </c>
      <c r="AQ27" s="6">
        <v>-0.30919999999999997</v>
      </c>
      <c r="AR27" s="6">
        <v>1.7163999999999999</v>
      </c>
      <c r="AS27" s="6">
        <v>-0.2984</v>
      </c>
      <c r="AT27" s="6">
        <v>1.6867000000000001</v>
      </c>
      <c r="AU27" s="6">
        <v>-0.1173</v>
      </c>
      <c r="AV27" s="6">
        <v>1.6667000000000001</v>
      </c>
      <c r="AW27" s="6">
        <v>-1.2999999999999999E-2</v>
      </c>
      <c r="AX27" s="6">
        <v>1.7371000000000001</v>
      </c>
      <c r="AY27" s="46"/>
      <c r="BA27" s="29" t="s">
        <v>32</v>
      </c>
      <c r="BE27" s="6">
        <v>-0.30919999999999997</v>
      </c>
      <c r="BF27" s="6">
        <v>1.7163999999999999</v>
      </c>
      <c r="BH27" s="8"/>
      <c r="BL27" s="8"/>
      <c r="BM27">
        <v>26</v>
      </c>
      <c r="BN27" s="36">
        <v>-2.4481999999999999</v>
      </c>
      <c r="BO27" s="36">
        <v>0.6744</v>
      </c>
      <c r="BP27">
        <v>-2.0931999999999999</v>
      </c>
      <c r="BQ27">
        <v>0.56710000000000005</v>
      </c>
      <c r="BR27">
        <v>-1.3183</v>
      </c>
      <c r="BS27">
        <v>-1.3698999999999999</v>
      </c>
      <c r="BT27">
        <v>-2.4148000000000001</v>
      </c>
      <c r="BU27">
        <v>1.7661</v>
      </c>
      <c r="BV27">
        <v>-2.5952999999999999</v>
      </c>
      <c r="BW27">
        <v>1.3949</v>
      </c>
      <c r="BX27" s="37">
        <v>-3.218</v>
      </c>
      <c r="BY27" s="37">
        <v>0.88700000000000001</v>
      </c>
      <c r="BZ27">
        <v>-3.1749000000000001</v>
      </c>
      <c r="CA27">
        <v>0.85099999999999998</v>
      </c>
      <c r="CB27" s="38">
        <v>-3.2652000000000001</v>
      </c>
      <c r="CC27" s="38">
        <v>0.93740000000000001</v>
      </c>
      <c r="CD27">
        <v>-3.3138000000000001</v>
      </c>
      <c r="CE27">
        <v>1.0003</v>
      </c>
      <c r="CF27">
        <v>-3.3571</v>
      </c>
      <c r="CG27">
        <v>1.0719000000000001</v>
      </c>
      <c r="CH27">
        <v>-2.5817999999999999</v>
      </c>
      <c r="CI27">
        <v>-1.3746</v>
      </c>
      <c r="CJ27">
        <v>-1.5264</v>
      </c>
      <c r="CK27">
        <v>-1.7778</v>
      </c>
      <c r="CL27">
        <v>-2.5642999999999998</v>
      </c>
      <c r="CM27">
        <v>2.1796000000000002</v>
      </c>
      <c r="CN27">
        <v>-2.7528000000000001</v>
      </c>
      <c r="CO27">
        <v>1.7344999999999999</v>
      </c>
      <c r="CP27">
        <v>-2.4489999999999998</v>
      </c>
      <c r="CQ27">
        <v>-1.1028</v>
      </c>
      <c r="CR27">
        <v>-2.4350000000000001</v>
      </c>
      <c r="CS27">
        <v>-0.93079999999999996</v>
      </c>
      <c r="CT27">
        <v>-0.99360000000000004</v>
      </c>
      <c r="CU27">
        <v>-1.0533999999999999</v>
      </c>
      <c r="CV27">
        <v>-2.5251999999999999</v>
      </c>
      <c r="CW27">
        <v>0.27579999999999999</v>
      </c>
      <c r="CX27">
        <v>-2.6230000000000002</v>
      </c>
      <c r="CY27">
        <v>0.99260000000000004</v>
      </c>
      <c r="CZ27">
        <v>-2.5903999999999998</v>
      </c>
      <c r="DA27">
        <v>2.6059000000000001</v>
      </c>
      <c r="DB27">
        <v>-1.8003</v>
      </c>
      <c r="DC27">
        <v>3.9649000000000001</v>
      </c>
      <c r="DD27">
        <v>-0.88700000000000001</v>
      </c>
      <c r="DE27">
        <v>4.0743999999999998</v>
      </c>
      <c r="DG27" s="8" t="s">
        <v>32</v>
      </c>
      <c r="DH27">
        <v>-0.1166</v>
      </c>
      <c r="DI27">
        <v>-1.5135000000000001</v>
      </c>
      <c r="DJ27">
        <v>-2.0897000000000001</v>
      </c>
      <c r="DK27">
        <v>0.11360000000000001</v>
      </c>
      <c r="DL27">
        <v>-1.4515</v>
      </c>
      <c r="DM27">
        <v>-2.64E-2</v>
      </c>
      <c r="DN27">
        <v>-2.5600999999999998</v>
      </c>
      <c r="DO27">
        <v>0.65649999999999997</v>
      </c>
      <c r="DP27">
        <v>-0.43469999999999998</v>
      </c>
      <c r="DQ27">
        <v>3.6193</v>
      </c>
      <c r="DR27">
        <v>-2.6875</v>
      </c>
      <c r="DS27">
        <v>1.4029</v>
      </c>
      <c r="DT27">
        <v>-2.6852999999999998</v>
      </c>
      <c r="DU27">
        <v>1.3935999999999999</v>
      </c>
      <c r="DV27">
        <v>-1.4475</v>
      </c>
      <c r="DW27">
        <v>2.6100000000000002E-2</v>
      </c>
      <c r="DX27">
        <v>-2.6812</v>
      </c>
      <c r="DY27">
        <v>1.3751</v>
      </c>
      <c r="DZ27">
        <v>-1.6204000000000001</v>
      </c>
      <c r="EA27">
        <v>0.62380000000000002</v>
      </c>
      <c r="EB27">
        <v>-2.6758000000000002</v>
      </c>
      <c r="EC27">
        <v>1.3472</v>
      </c>
      <c r="ED27">
        <v>-0.2354</v>
      </c>
      <c r="EE27">
        <v>3.7111000000000001</v>
      </c>
      <c r="EF27">
        <v>-0.16889999999999999</v>
      </c>
      <c r="EG27">
        <v>-1.7089000000000001</v>
      </c>
      <c r="EH27">
        <v>-0.9617</v>
      </c>
      <c r="EI27">
        <v>-1.0722</v>
      </c>
      <c r="EJ27">
        <v>-0.66610000000000003</v>
      </c>
      <c r="EK27">
        <v>3.5790000000000002</v>
      </c>
      <c r="EL27">
        <v>-0.85899999999999999</v>
      </c>
      <c r="EM27">
        <v>-1.4616</v>
      </c>
      <c r="EN27">
        <v>-0.76</v>
      </c>
      <c r="EO27">
        <v>3.6307999999999998</v>
      </c>
      <c r="EP27">
        <v>-0.72409999999999997</v>
      </c>
      <c r="EQ27">
        <v>3.5884</v>
      </c>
      <c r="ER27">
        <v>-2.4148999999999998</v>
      </c>
      <c r="ES27">
        <v>1.3668</v>
      </c>
      <c r="ET27">
        <v>-0.78620000000000001</v>
      </c>
      <c r="EU27">
        <v>-1.4714</v>
      </c>
      <c r="EV27">
        <v>-0.79359999999999997</v>
      </c>
      <c r="EW27">
        <v>3.4864000000000002</v>
      </c>
      <c r="EX27">
        <v>-2.7488000000000001</v>
      </c>
      <c r="EY27">
        <v>1.7264999999999999</v>
      </c>
      <c r="EZ27">
        <v>-0.76549999999999996</v>
      </c>
      <c r="FA27">
        <v>3.6162999999999998</v>
      </c>
    </row>
    <row r="28" spans="1:157" ht="18">
      <c r="A28" s="6"/>
      <c r="B28" s="6"/>
      <c r="C28" s="6"/>
      <c r="D28" s="6"/>
      <c r="E28" s="6"/>
      <c r="F28" s="6"/>
      <c r="G28" s="6">
        <v>-0.30740000000000001</v>
      </c>
      <c r="H28" s="6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-0.14549999999999999</v>
      </c>
      <c r="AD28" s="6">
        <v>1.5481</v>
      </c>
      <c r="AE28" s="6">
        <v>-0.14419999999999999</v>
      </c>
      <c r="AF28" s="6">
        <v>1.5485</v>
      </c>
      <c r="AG28" s="6">
        <v>-0.13880000000000001</v>
      </c>
      <c r="AH28" s="6">
        <v>1.55</v>
      </c>
      <c r="AI28" s="6">
        <v>-0.1268</v>
      </c>
      <c r="AJ28" s="6">
        <v>1.5542</v>
      </c>
      <c r="AK28" s="6">
        <v>-0.1178</v>
      </c>
      <c r="AL28" s="6">
        <v>1.5581</v>
      </c>
      <c r="AM28" s="6">
        <v>-0.11219999999999999</v>
      </c>
      <c r="AN28" s="6">
        <v>1.5612999999999999</v>
      </c>
      <c r="AO28" s="6">
        <v>-0.1099</v>
      </c>
      <c r="AP28" s="6">
        <v>1.5633999999999999</v>
      </c>
      <c r="AQ28" s="6">
        <v>-0.1119</v>
      </c>
      <c r="AR28" s="6">
        <v>1.5642</v>
      </c>
      <c r="AS28" s="6">
        <v>-0.39219999999999999</v>
      </c>
      <c r="AT28" s="6">
        <v>1.7826</v>
      </c>
      <c r="AU28" s="6">
        <v>-4.48E-2</v>
      </c>
      <c r="AV28" s="6">
        <v>1.6465000000000001</v>
      </c>
      <c r="AW28" s="6">
        <v>-1.2800000000000001E-2</v>
      </c>
      <c r="AX28" s="6">
        <v>1.7339</v>
      </c>
      <c r="AY28" s="46"/>
      <c r="BA28" s="29" t="s">
        <v>32</v>
      </c>
      <c r="BE28" s="6">
        <v>-0.1119</v>
      </c>
      <c r="BF28" s="6">
        <v>1.5642</v>
      </c>
      <c r="BH28" s="8"/>
      <c r="BL28" s="8"/>
      <c r="BM28">
        <v>27</v>
      </c>
      <c r="BN28" s="40">
        <v>-1.0911</v>
      </c>
      <c r="BO28" s="40">
        <v>-1.2364999999999999</v>
      </c>
      <c r="BP28">
        <v>-0.25069999999999998</v>
      </c>
      <c r="BQ28">
        <v>3.1892</v>
      </c>
      <c r="BR28">
        <v>-2.7827999999999999</v>
      </c>
      <c r="BS28">
        <v>1.1334</v>
      </c>
      <c r="BT28">
        <v>-2.0931999999999999</v>
      </c>
      <c r="BU28">
        <v>-0.56710000000000005</v>
      </c>
      <c r="BV28">
        <v>-2.6114999999999999</v>
      </c>
      <c r="BW28">
        <v>0.67369999999999997</v>
      </c>
      <c r="BX28" s="37">
        <v>-1.9524999999999999</v>
      </c>
      <c r="BY28" s="37">
        <v>3.7685</v>
      </c>
      <c r="BZ28">
        <v>-1.76</v>
      </c>
      <c r="CA28">
        <v>3.7658</v>
      </c>
      <c r="CB28" s="38">
        <v>-3.0369999999999999</v>
      </c>
      <c r="CC28" s="38">
        <v>2.4487999999999999</v>
      </c>
      <c r="CD28">
        <v>-3.0684999999999998</v>
      </c>
      <c r="CE28">
        <v>2.3531</v>
      </c>
      <c r="CF28">
        <v>-1.6606000000000001</v>
      </c>
      <c r="CG28">
        <v>-2.0291999999999999</v>
      </c>
      <c r="CH28">
        <v>-3.4937999999999998</v>
      </c>
      <c r="CI28">
        <v>0.17219999999999999</v>
      </c>
      <c r="CJ28">
        <v>-1.7532000000000001</v>
      </c>
      <c r="CK28">
        <v>3.6514000000000002</v>
      </c>
      <c r="CL28">
        <v>-2.5251999999999999</v>
      </c>
      <c r="CM28">
        <v>-0.27579999999999999</v>
      </c>
      <c r="CN28">
        <v>-2.4687999999999999</v>
      </c>
      <c r="CO28">
        <v>-0.51170000000000004</v>
      </c>
      <c r="CP28">
        <v>-0.65239999999999998</v>
      </c>
      <c r="CQ28">
        <v>4.1859999999999999</v>
      </c>
      <c r="CR28">
        <v>-1.8122</v>
      </c>
      <c r="CS28">
        <v>3.6286</v>
      </c>
      <c r="CT28">
        <v>-1.3559000000000001</v>
      </c>
      <c r="CU28">
        <v>2.8593999999999999</v>
      </c>
      <c r="CV28">
        <v>-2.5989</v>
      </c>
      <c r="CW28">
        <v>0.60299999999999998</v>
      </c>
      <c r="CX28">
        <v>-2.5897999999999999</v>
      </c>
      <c r="CY28">
        <v>1.6055999999999999</v>
      </c>
      <c r="CZ28">
        <v>-2.2107000000000001</v>
      </c>
      <c r="DA28">
        <v>3.2949999999999999</v>
      </c>
      <c r="DB28">
        <v>-3.5045000000000002</v>
      </c>
      <c r="DC28">
        <v>1.278</v>
      </c>
      <c r="DD28">
        <v>-2.2547999999999999</v>
      </c>
      <c r="DE28">
        <v>-1.6585000000000001</v>
      </c>
      <c r="DG28" s="8" t="s">
        <v>32</v>
      </c>
      <c r="DH28">
        <v>-2.7</v>
      </c>
      <c r="DI28">
        <v>1.4504999999999999</v>
      </c>
      <c r="DJ28">
        <v>-0.94850000000000001</v>
      </c>
      <c r="DK28">
        <v>-1.1604000000000001</v>
      </c>
      <c r="DL28">
        <v>-1.6161000000000001</v>
      </c>
      <c r="DM28">
        <v>0.17</v>
      </c>
      <c r="DN28">
        <v>-2.6919</v>
      </c>
      <c r="DO28">
        <v>1.4215</v>
      </c>
      <c r="DP28">
        <v>-2.6078000000000001</v>
      </c>
      <c r="DQ28">
        <v>0.42649999999999999</v>
      </c>
      <c r="DR28">
        <v>-2.7136</v>
      </c>
      <c r="DS28">
        <v>0.67359999999999998</v>
      </c>
      <c r="DT28">
        <v>-2.7740999999999998</v>
      </c>
      <c r="DU28">
        <v>0.7379</v>
      </c>
      <c r="DV28">
        <v>-1.0980000000000001</v>
      </c>
      <c r="DW28">
        <v>-0.40910000000000002</v>
      </c>
      <c r="DX28">
        <v>-2.3336000000000001</v>
      </c>
      <c r="DY28">
        <v>-0.55169999999999997</v>
      </c>
      <c r="DZ28">
        <v>-0.84930000000000005</v>
      </c>
      <c r="EA28">
        <v>2.4420000000000002</v>
      </c>
      <c r="EB28">
        <v>-2.3586999999999998</v>
      </c>
      <c r="EC28">
        <v>-0.47710000000000002</v>
      </c>
      <c r="ED28">
        <v>-2.7763</v>
      </c>
      <c r="EE28">
        <v>0.85009999999999997</v>
      </c>
      <c r="EF28">
        <v>-1.9233</v>
      </c>
      <c r="EG28">
        <v>-0.94450000000000001</v>
      </c>
      <c r="EH28">
        <v>-2.4127000000000001</v>
      </c>
      <c r="EI28">
        <v>0.6845</v>
      </c>
      <c r="EJ28">
        <v>-2.6560999999999999</v>
      </c>
      <c r="EK28">
        <v>1.2327999999999999</v>
      </c>
      <c r="EL28">
        <v>-0.80100000000000005</v>
      </c>
      <c r="EM28">
        <v>3.4988999999999999</v>
      </c>
      <c r="EN28">
        <v>-2.5956000000000001</v>
      </c>
      <c r="EO28">
        <v>-0.105</v>
      </c>
      <c r="EP28">
        <v>-2.5956000000000001</v>
      </c>
      <c r="EQ28">
        <v>1.8944000000000001</v>
      </c>
      <c r="ER28">
        <v>-2.0634000000000001</v>
      </c>
      <c r="ES28">
        <v>2.3096999999999999</v>
      </c>
      <c r="ET28">
        <v>-0.73819999999999997</v>
      </c>
      <c r="EU28">
        <v>3.5110999999999999</v>
      </c>
      <c r="EV28">
        <v>-2.6227</v>
      </c>
      <c r="EW28">
        <v>1.0143</v>
      </c>
      <c r="EX28">
        <v>-2.4821</v>
      </c>
      <c r="EY28">
        <v>-0.47399999999999998</v>
      </c>
      <c r="EZ28">
        <v>-2.5954999999999999</v>
      </c>
      <c r="FA28">
        <v>-4.8999999999999998E-3</v>
      </c>
    </row>
    <row r="29" spans="1:157" ht="18">
      <c r="A29" s="6"/>
      <c r="B29" s="6"/>
      <c r="C29" s="6"/>
      <c r="D29" s="6"/>
      <c r="E29" s="6"/>
      <c r="F29" s="6"/>
      <c r="G29" s="6">
        <v>-0.2402</v>
      </c>
      <c r="H29" s="6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-0.25669999999999998</v>
      </c>
      <c r="AD29" s="6">
        <v>2.4525999999999999</v>
      </c>
      <c r="AE29" s="6">
        <v>-0.25629999999999997</v>
      </c>
      <c r="AF29" s="6">
        <v>2.4521999999999999</v>
      </c>
      <c r="AG29" s="6">
        <v>-0.25480000000000003</v>
      </c>
      <c r="AH29" s="6">
        <v>2.4504999999999999</v>
      </c>
      <c r="AI29" s="6">
        <v>-0.28620000000000001</v>
      </c>
      <c r="AJ29" s="6">
        <v>2.4245000000000001</v>
      </c>
      <c r="AK29" s="6">
        <v>-0.28079999999999999</v>
      </c>
      <c r="AL29" s="6">
        <v>2.4161999999999999</v>
      </c>
      <c r="AM29" s="6">
        <v>-0.27689999999999998</v>
      </c>
      <c r="AN29" s="6">
        <v>2.4106000000000001</v>
      </c>
      <c r="AO29" s="6">
        <v>-0.2747</v>
      </c>
      <c r="AP29" s="6">
        <v>2.4077000000000002</v>
      </c>
      <c r="AQ29" s="6">
        <v>-0.27429999999999999</v>
      </c>
      <c r="AR29" s="6">
        <v>2.4083000000000001</v>
      </c>
      <c r="AS29" s="6">
        <v>-0.12089999999999999</v>
      </c>
      <c r="AT29" s="6">
        <v>1.5650999999999999</v>
      </c>
      <c r="AU29" s="6">
        <v>-2.2800000000000001E-2</v>
      </c>
      <c r="AV29" s="6">
        <v>1.6256999999999999</v>
      </c>
      <c r="AW29" s="6">
        <v>-3.4500000000000003E-2</v>
      </c>
      <c r="AX29" s="6">
        <v>1.7274</v>
      </c>
      <c r="AY29" s="46"/>
      <c r="BA29" s="29" t="s">
        <v>32</v>
      </c>
      <c r="BE29" s="6">
        <v>-0.27429999999999999</v>
      </c>
      <c r="BF29" s="6">
        <v>2.4083000000000001</v>
      </c>
      <c r="BM29">
        <v>28</v>
      </c>
      <c r="BN29" s="40">
        <v>-0.11360000000000001</v>
      </c>
      <c r="BO29" s="40">
        <v>-1.5644</v>
      </c>
      <c r="BP29">
        <v>-0.2001</v>
      </c>
      <c r="BQ29">
        <v>-1.3193999999999999</v>
      </c>
      <c r="BR29">
        <v>-0.52559999999999996</v>
      </c>
      <c r="BS29">
        <v>-1.7421</v>
      </c>
      <c r="BT29">
        <v>-2.0710000000000002</v>
      </c>
      <c r="BU29">
        <v>2.6663999999999999</v>
      </c>
      <c r="BV29">
        <v>-1.6309</v>
      </c>
      <c r="BW29">
        <v>-1.1339999999999999</v>
      </c>
      <c r="BX29" s="37">
        <v>-3.0802999999999998</v>
      </c>
      <c r="BY29" s="37">
        <v>2.5661999999999998</v>
      </c>
      <c r="BZ29">
        <v>-2.1745999999999999</v>
      </c>
      <c r="CA29">
        <v>-1.5349999999999999</v>
      </c>
      <c r="CB29" s="38">
        <v>-3.5394000000000001</v>
      </c>
      <c r="CC29" s="38">
        <v>0.17330000000000001</v>
      </c>
      <c r="CD29">
        <v>-3.5217000000000001</v>
      </c>
      <c r="CE29">
        <v>0.17</v>
      </c>
      <c r="CF29">
        <v>-3.5066999999999999</v>
      </c>
      <c r="CG29">
        <v>0.16980000000000001</v>
      </c>
      <c r="CH29">
        <v>-3.1223999999999998</v>
      </c>
      <c r="CI29">
        <v>-0.82920000000000005</v>
      </c>
      <c r="CJ29">
        <v>-2.5185</v>
      </c>
      <c r="CK29">
        <v>-1.2601</v>
      </c>
      <c r="CL29">
        <v>-2.7894999999999999</v>
      </c>
      <c r="CM29">
        <v>1.8212999999999999</v>
      </c>
      <c r="CN29">
        <v>-2.6229</v>
      </c>
      <c r="CO29">
        <v>2.2671999999999999</v>
      </c>
      <c r="CP29">
        <v>-2.706</v>
      </c>
      <c r="CQ29">
        <v>-0.8548</v>
      </c>
      <c r="CR29">
        <v>-2.8893</v>
      </c>
      <c r="CS29">
        <v>-0.55759999999999998</v>
      </c>
      <c r="CT29">
        <v>-2.4727000000000001</v>
      </c>
      <c r="CU29">
        <v>0.98909999999999998</v>
      </c>
      <c r="CV29">
        <v>-0.39810000000000001</v>
      </c>
      <c r="CW29">
        <v>-1.635</v>
      </c>
      <c r="CX29">
        <v>-2.3262</v>
      </c>
      <c r="CY29">
        <v>2.3561999999999999</v>
      </c>
      <c r="CZ29">
        <v>-2.2240000000000002</v>
      </c>
      <c r="DA29">
        <v>3.3994</v>
      </c>
      <c r="DB29">
        <v>-3.4843000000000002</v>
      </c>
      <c r="DC29">
        <v>1.8784000000000001</v>
      </c>
      <c r="DD29">
        <v>-3.5714000000000001</v>
      </c>
      <c r="DE29">
        <v>1.4291</v>
      </c>
      <c r="DG29" s="8" t="s">
        <v>32</v>
      </c>
      <c r="DH29">
        <v>-2.6757</v>
      </c>
      <c r="DI29">
        <v>7.9399999999999998E-2</v>
      </c>
      <c r="DJ29">
        <v>-0.46050000000000002</v>
      </c>
      <c r="DK29">
        <v>3.3254000000000001</v>
      </c>
      <c r="DL29">
        <v>-1.2418</v>
      </c>
      <c r="DM29">
        <v>-0.45939999999999998</v>
      </c>
      <c r="DN29">
        <v>-2.6494</v>
      </c>
      <c r="DO29">
        <v>0.33300000000000002</v>
      </c>
      <c r="DP29">
        <v>-2.6896</v>
      </c>
      <c r="DQ29">
        <v>1.4121999999999999</v>
      </c>
      <c r="DR29">
        <v>-0.4234</v>
      </c>
      <c r="DS29">
        <v>3.7128000000000001</v>
      </c>
      <c r="DT29">
        <v>-0.41189999999999999</v>
      </c>
      <c r="DU29">
        <v>3.8029000000000002</v>
      </c>
      <c r="DV29">
        <v>-0.25879999999999997</v>
      </c>
      <c r="DW29">
        <v>3.0122</v>
      </c>
      <c r="DX29">
        <v>-2.7709999999999999</v>
      </c>
      <c r="DY29">
        <v>0.5101</v>
      </c>
      <c r="DZ29">
        <v>-1.0429999999999999</v>
      </c>
      <c r="EA29">
        <v>-0.34239999999999998</v>
      </c>
      <c r="EB29">
        <v>-2.7732999999999999</v>
      </c>
      <c r="EC29">
        <v>0.68010000000000004</v>
      </c>
      <c r="ED29">
        <v>-0.20130000000000001</v>
      </c>
      <c r="EE29">
        <v>-1.7936000000000001</v>
      </c>
      <c r="EF29">
        <v>-0.62029999999999996</v>
      </c>
      <c r="EG29">
        <v>-1.7029000000000001</v>
      </c>
      <c r="EH29">
        <v>-1.9235</v>
      </c>
      <c r="EI29">
        <v>-0.83120000000000005</v>
      </c>
      <c r="EJ29">
        <v>-2.4150999999999998</v>
      </c>
      <c r="EK29">
        <v>-0.26939999999999997</v>
      </c>
      <c r="EL29">
        <v>-2.7797000000000001</v>
      </c>
      <c r="EM29">
        <v>1.0186999999999999</v>
      </c>
      <c r="EN29">
        <v>-2.5951</v>
      </c>
      <c r="EO29">
        <v>2.2284999999999999</v>
      </c>
      <c r="EP29">
        <v>-2.7090999999999998</v>
      </c>
      <c r="EQ29">
        <v>1.597</v>
      </c>
      <c r="ER29">
        <v>-2.4066000000000001</v>
      </c>
      <c r="ES29">
        <v>0.42980000000000002</v>
      </c>
      <c r="ET29">
        <v>-1.6294999999999999</v>
      </c>
      <c r="EU29">
        <v>-1.0772999999999999</v>
      </c>
      <c r="EV29">
        <v>-1.2156</v>
      </c>
      <c r="EW29">
        <v>3.3934000000000002</v>
      </c>
      <c r="EX29">
        <v>-2.6282000000000001</v>
      </c>
      <c r="EY29">
        <v>2.2738</v>
      </c>
      <c r="EZ29">
        <v>-2.7681</v>
      </c>
      <c r="FA29">
        <v>1.7678</v>
      </c>
    </row>
    <row r="30" spans="1:157" ht="18">
      <c r="A30" s="6"/>
      <c r="B30" s="6"/>
      <c r="C30" s="6"/>
      <c r="D30" s="6"/>
      <c r="E30" s="6"/>
      <c r="F30" s="6"/>
      <c r="G30" s="6">
        <v>-0.32379999999999998</v>
      </c>
      <c r="H30" s="6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-0.2964</v>
      </c>
      <c r="AD30" s="6">
        <v>2.4422000000000001</v>
      </c>
      <c r="AE30" s="6">
        <v>-0.29570000000000002</v>
      </c>
      <c r="AF30" s="6">
        <v>2.4409000000000001</v>
      </c>
      <c r="AG30" s="6">
        <v>-0.29289999999999999</v>
      </c>
      <c r="AH30" s="6">
        <v>2.4357000000000002</v>
      </c>
      <c r="AI30" s="6">
        <v>-0.25159999999999999</v>
      </c>
      <c r="AJ30" s="6">
        <v>2.4466000000000001</v>
      </c>
      <c r="AK30" s="6">
        <v>-0.24940000000000001</v>
      </c>
      <c r="AL30" s="6">
        <v>2.4430000000000001</v>
      </c>
      <c r="AM30" s="6">
        <v>-0.24829999999999999</v>
      </c>
      <c r="AN30" s="6">
        <v>2.4398</v>
      </c>
      <c r="AO30" s="6">
        <v>-0.24840000000000001</v>
      </c>
      <c r="AP30" s="6">
        <v>2.4369999999999998</v>
      </c>
      <c r="AQ30" s="6">
        <v>-0.25</v>
      </c>
      <c r="AR30" s="6">
        <v>2.4346000000000001</v>
      </c>
      <c r="AS30" s="6">
        <v>-0.31569999999999998</v>
      </c>
      <c r="AT30" s="6">
        <v>2.3549000000000002</v>
      </c>
      <c r="AU30" s="6">
        <v>-0.21490000000000001</v>
      </c>
      <c r="AV30" s="6">
        <v>1.6771</v>
      </c>
      <c r="AW30" s="6">
        <v>-8.6999999999999994E-2</v>
      </c>
      <c r="AX30" s="6">
        <v>1.7290000000000001</v>
      </c>
      <c r="AY30" s="46"/>
      <c r="BA30" s="29" t="s">
        <v>32</v>
      </c>
      <c r="BE30" s="6">
        <v>-0.25</v>
      </c>
      <c r="BF30" s="6">
        <v>2.4346000000000001</v>
      </c>
      <c r="BH30" s="8"/>
      <c r="BM30">
        <v>29</v>
      </c>
      <c r="BN30" s="36">
        <v>-2.4502000000000002</v>
      </c>
      <c r="BO30" s="36">
        <v>0</v>
      </c>
      <c r="BP30">
        <v>-1.9231</v>
      </c>
      <c r="BQ30">
        <v>2.4754999999999998</v>
      </c>
      <c r="BR30">
        <v>-0.1353</v>
      </c>
      <c r="BS30">
        <v>3.7951000000000001</v>
      </c>
      <c r="BT30">
        <v>-0.31069999999999998</v>
      </c>
      <c r="BU30">
        <v>-1.7165999999999999</v>
      </c>
      <c r="BV30">
        <v>-2.706</v>
      </c>
      <c r="BW30">
        <v>1.6425000000000001</v>
      </c>
      <c r="BX30" s="37">
        <v>-3.5590999999999999</v>
      </c>
      <c r="BY30" s="37">
        <v>0.18</v>
      </c>
      <c r="BZ30">
        <v>-3.1261999999999999</v>
      </c>
      <c r="CA30">
        <v>2.6676000000000002</v>
      </c>
      <c r="CB30" s="38">
        <v>-3.5394000000000001</v>
      </c>
      <c r="CC30" s="38">
        <v>-0.17330000000000001</v>
      </c>
      <c r="CD30">
        <v>-1.7323</v>
      </c>
      <c r="CE30">
        <v>-2.2168000000000001</v>
      </c>
      <c r="CF30">
        <v>-2.6055000000000001</v>
      </c>
      <c r="CG30">
        <v>-1.5177</v>
      </c>
      <c r="CH30">
        <v>-3.72</v>
      </c>
      <c r="CI30">
        <v>1.6506000000000001</v>
      </c>
      <c r="CJ30">
        <v>-3.4064999999999999</v>
      </c>
      <c r="CK30">
        <v>1.2175</v>
      </c>
      <c r="CL30">
        <v>-2.9378000000000002</v>
      </c>
      <c r="CM30">
        <v>0.22140000000000001</v>
      </c>
      <c r="CN30">
        <v>-2.9855</v>
      </c>
      <c r="CO30">
        <v>0.60729999999999995</v>
      </c>
      <c r="CP30">
        <v>-2.9502999999999999</v>
      </c>
      <c r="CQ30">
        <v>-0.61909999999999998</v>
      </c>
      <c r="CR30">
        <v>-2.6230000000000002</v>
      </c>
      <c r="CS30">
        <v>-0.99260000000000004</v>
      </c>
      <c r="CT30">
        <v>-2.4687999999999999</v>
      </c>
      <c r="CU30">
        <v>0.51170000000000004</v>
      </c>
      <c r="CV30">
        <v>-2.2801</v>
      </c>
      <c r="CW30">
        <v>-0.47410000000000002</v>
      </c>
      <c r="CX30">
        <v>-2.2572000000000001</v>
      </c>
      <c r="CY30">
        <v>-0.48470000000000002</v>
      </c>
      <c r="CZ30">
        <v>-2.4173</v>
      </c>
      <c r="DA30">
        <v>3.2191999999999998</v>
      </c>
      <c r="DB30">
        <v>-2.3395999999999999</v>
      </c>
      <c r="DC30">
        <v>-1.7905</v>
      </c>
      <c r="DD30">
        <v>-3.1783000000000001</v>
      </c>
      <c r="DE30">
        <v>2.7639999999999998</v>
      </c>
      <c r="DG30" s="8" t="s">
        <v>32</v>
      </c>
      <c r="DH30">
        <v>-2.7679999999999998</v>
      </c>
      <c r="DI30">
        <v>5.6399999999999999E-2</v>
      </c>
      <c r="DJ30">
        <v>-0.12239999999999999</v>
      </c>
      <c r="DK30">
        <v>-1.4701</v>
      </c>
      <c r="DL30">
        <v>-1.9228000000000001</v>
      </c>
      <c r="DM30">
        <v>2.0785999999999998</v>
      </c>
      <c r="DN30">
        <v>-2.7686000000000002</v>
      </c>
      <c r="DO30">
        <v>0.2266</v>
      </c>
      <c r="DP30">
        <v>-2.7688999999999999</v>
      </c>
      <c r="DQ30">
        <v>0.2833</v>
      </c>
      <c r="DR30">
        <v>-2.7692999999999999</v>
      </c>
      <c r="DS30">
        <v>0.34</v>
      </c>
      <c r="DT30">
        <v>-2.3395999999999999</v>
      </c>
      <c r="DU30">
        <v>-0.59770000000000001</v>
      </c>
      <c r="DV30">
        <v>-0.75449999999999995</v>
      </c>
      <c r="DW30">
        <v>-0.93430000000000002</v>
      </c>
      <c r="DX30">
        <v>-2.8512</v>
      </c>
      <c r="DY30">
        <v>0.87429999999999997</v>
      </c>
      <c r="DZ30">
        <v>-1.4293</v>
      </c>
      <c r="EA30">
        <v>3.49E-2</v>
      </c>
      <c r="EB30">
        <v>-0.74670000000000003</v>
      </c>
      <c r="EC30">
        <v>-1.8281000000000001</v>
      </c>
      <c r="ED30">
        <v>-1.9232</v>
      </c>
      <c r="EE30">
        <v>-1.0579000000000001</v>
      </c>
      <c r="EF30">
        <v>-2.7787000000000002</v>
      </c>
      <c r="EG30">
        <v>0.96340000000000003</v>
      </c>
      <c r="EH30">
        <v>-0.1207</v>
      </c>
      <c r="EI30">
        <v>-1.6566000000000001</v>
      </c>
      <c r="EJ30">
        <v>-0.46</v>
      </c>
      <c r="EK30">
        <v>-1.7447999999999999</v>
      </c>
      <c r="EL30">
        <v>-2.7305000000000001</v>
      </c>
      <c r="EM30">
        <v>1.696</v>
      </c>
      <c r="EN30">
        <v>-2.7717999999999998</v>
      </c>
      <c r="EO30">
        <v>1.7765</v>
      </c>
      <c r="EP30">
        <v>-2.0979000000000001</v>
      </c>
      <c r="EQ30">
        <v>-0.85060000000000002</v>
      </c>
      <c r="ER30">
        <v>-0.84060000000000001</v>
      </c>
      <c r="ES30">
        <v>-1.4770000000000001</v>
      </c>
      <c r="ET30">
        <v>-2.5954000000000002</v>
      </c>
      <c r="EU30">
        <v>1.4946999999999999</v>
      </c>
      <c r="EV30">
        <v>-2.7246999999999999</v>
      </c>
      <c r="EW30">
        <v>1.6880999999999999</v>
      </c>
      <c r="EX30">
        <v>-2.9727999999999999</v>
      </c>
      <c r="EY30">
        <v>0.67559999999999998</v>
      </c>
      <c r="EZ30">
        <v>-2.6009000000000002</v>
      </c>
      <c r="FA30">
        <v>2.2370000000000001</v>
      </c>
    </row>
    <row r="31" spans="1:157" ht="18">
      <c r="A31" s="6"/>
      <c r="B31" s="6"/>
      <c r="C31" s="6"/>
      <c r="D31" s="6"/>
      <c r="E31" s="6"/>
      <c r="F31" s="6"/>
      <c r="G31" s="6">
        <v>-0.1452</v>
      </c>
      <c r="H31" s="6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-0.33069999999999999</v>
      </c>
      <c r="AD31" s="6">
        <v>1.5720000000000001</v>
      </c>
      <c r="AE31" s="6">
        <v>-0.33110000000000001</v>
      </c>
      <c r="AF31" s="6">
        <v>1.5721000000000001</v>
      </c>
      <c r="AG31" s="6">
        <v>-0.15540000000000001</v>
      </c>
      <c r="AH31" s="6">
        <v>2.5160999999999998</v>
      </c>
      <c r="AI31" s="6">
        <v>-0.15359999999999999</v>
      </c>
      <c r="AJ31" s="6">
        <v>2.5114000000000001</v>
      </c>
      <c r="AK31" s="6">
        <v>-0.152</v>
      </c>
      <c r="AL31" s="6">
        <v>2.5072000000000001</v>
      </c>
      <c r="AM31" s="6">
        <v>-0.15090000000000001</v>
      </c>
      <c r="AN31" s="6">
        <v>2.5036</v>
      </c>
      <c r="AO31" s="6">
        <v>-0.34399999999999997</v>
      </c>
      <c r="AP31" s="6">
        <v>2.3932000000000002</v>
      </c>
      <c r="AQ31" s="6">
        <v>-0.34050000000000002</v>
      </c>
      <c r="AR31" s="6">
        <v>2.3898999999999999</v>
      </c>
      <c r="AS31" s="6">
        <v>-0.26900000000000002</v>
      </c>
      <c r="AT31" s="6">
        <v>2.4022000000000001</v>
      </c>
      <c r="AU31" s="6">
        <v>-0.215</v>
      </c>
      <c r="AV31" s="6">
        <v>2.3233999999999999</v>
      </c>
      <c r="AW31" s="6">
        <v>-8.8300000000000003E-2</v>
      </c>
      <c r="AX31" s="6">
        <v>2.3060999999999998</v>
      </c>
      <c r="AY31" s="46"/>
      <c r="BA31" s="29" t="s">
        <v>32</v>
      </c>
      <c r="BE31" s="6">
        <v>-0.34050000000000002</v>
      </c>
      <c r="BF31" s="6">
        <v>2.3898999999999999</v>
      </c>
      <c r="BH31" s="8"/>
      <c r="BM31">
        <v>30</v>
      </c>
      <c r="BN31" s="36">
        <v>-2.6985999999999999</v>
      </c>
      <c r="BO31" s="36">
        <v>1.4643999999999999</v>
      </c>
      <c r="BP31">
        <v>-2.4399000000000002</v>
      </c>
      <c r="BQ31">
        <v>0.53439999999999999</v>
      </c>
      <c r="BR31">
        <v>-2.6286</v>
      </c>
      <c r="BS31">
        <v>3.6400000000000002E-2</v>
      </c>
      <c r="BT31">
        <v>-2.7054999999999998</v>
      </c>
      <c r="BU31">
        <v>1.5568</v>
      </c>
      <c r="BV31">
        <v>-2.6286</v>
      </c>
      <c r="BW31">
        <v>-3.6400000000000002E-2</v>
      </c>
      <c r="BX31" s="37">
        <v>-3.5217000000000001</v>
      </c>
      <c r="BY31" s="37">
        <v>-0.17</v>
      </c>
      <c r="BZ31">
        <v>-3.5798000000000001</v>
      </c>
      <c r="CA31">
        <v>0.1905</v>
      </c>
      <c r="CB31" s="38">
        <v>-3.6859000000000002</v>
      </c>
      <c r="CC31" s="38">
        <v>1.6207</v>
      </c>
      <c r="CD31">
        <v>-3.218</v>
      </c>
      <c r="CE31">
        <v>-0.88700000000000001</v>
      </c>
      <c r="CF31">
        <v>-3.1871999999999998</v>
      </c>
      <c r="CG31">
        <v>2.7437</v>
      </c>
      <c r="CH31">
        <v>-3.6027</v>
      </c>
      <c r="CI31">
        <v>-0.20549999999999999</v>
      </c>
      <c r="CJ31">
        <v>-3.0223</v>
      </c>
      <c r="CK31">
        <v>-0.7944</v>
      </c>
      <c r="CL31">
        <v>-2.4643999999999999</v>
      </c>
      <c r="CM31">
        <v>-0.78969999999999996</v>
      </c>
      <c r="CN31">
        <v>-3.0375999999999999</v>
      </c>
      <c r="CO31">
        <v>1.1071</v>
      </c>
      <c r="CP31">
        <v>-3.4117000000000002</v>
      </c>
      <c r="CQ31">
        <v>1.2950999999999999</v>
      </c>
      <c r="CR31">
        <v>-3.4542000000000002</v>
      </c>
      <c r="CS31">
        <v>1.3734999999999999</v>
      </c>
      <c r="CT31">
        <v>-2.4152999999999998</v>
      </c>
      <c r="CU31">
        <v>0.22939999999999999</v>
      </c>
      <c r="CV31">
        <v>-2.9129999999999998</v>
      </c>
      <c r="CW31">
        <v>0.39029999999999998</v>
      </c>
      <c r="CX31">
        <v>-2.4167000000000001</v>
      </c>
      <c r="CY31">
        <v>2.2233999999999998</v>
      </c>
      <c r="CZ31">
        <v>-0.73799999999999999</v>
      </c>
      <c r="DA31">
        <v>4.2488000000000001</v>
      </c>
      <c r="DB31">
        <v>-2.5914999999999999</v>
      </c>
      <c r="DC31">
        <v>3.6067</v>
      </c>
      <c r="DD31">
        <v>-3.4937999999999998</v>
      </c>
      <c r="DE31">
        <v>-0.17219999999999999</v>
      </c>
      <c r="DG31" s="8" t="s">
        <v>32</v>
      </c>
      <c r="DH31">
        <v>-2.3540999999999999</v>
      </c>
      <c r="DI31">
        <v>2.7522000000000002</v>
      </c>
      <c r="DJ31">
        <v>-2.4948999999999999</v>
      </c>
      <c r="DK31">
        <v>0.67420000000000002</v>
      </c>
      <c r="DL31">
        <v>-2.0897999999999999</v>
      </c>
      <c r="DM31">
        <v>0.17030000000000001</v>
      </c>
      <c r="DN31">
        <v>-2.3740999999999999</v>
      </c>
      <c r="DO31">
        <v>-0.65080000000000005</v>
      </c>
      <c r="DP31">
        <v>-2.3597999999999999</v>
      </c>
      <c r="DQ31">
        <v>-0.63580000000000003</v>
      </c>
      <c r="DR31">
        <v>-2.3481000000000001</v>
      </c>
      <c r="DS31">
        <v>-0.61799999999999999</v>
      </c>
      <c r="DT31">
        <v>-2.7698</v>
      </c>
      <c r="DU31">
        <v>0.3967</v>
      </c>
      <c r="DV31">
        <v>-2.0918999999999999</v>
      </c>
      <c r="DW31">
        <v>0.45369999999999999</v>
      </c>
      <c r="DX31">
        <v>-2.1110000000000002</v>
      </c>
      <c r="DY31">
        <v>3.0470999999999999</v>
      </c>
      <c r="DZ31">
        <v>-0.73419999999999996</v>
      </c>
      <c r="EA31">
        <v>-0.88080000000000003</v>
      </c>
      <c r="EB31">
        <v>-0.22040000000000001</v>
      </c>
      <c r="EC31">
        <v>-1.9225000000000001</v>
      </c>
      <c r="ED31">
        <v>-2.4457</v>
      </c>
      <c r="EE31">
        <v>-0.4088</v>
      </c>
      <c r="EF31">
        <v>-1.3184</v>
      </c>
      <c r="EG31">
        <v>-1.6052</v>
      </c>
      <c r="EH31">
        <v>-0.1439</v>
      </c>
      <c r="EI31">
        <v>3.6709999999999998</v>
      </c>
      <c r="EJ31">
        <v>-2.7911999999999999</v>
      </c>
      <c r="EK31">
        <v>1.4167000000000001</v>
      </c>
      <c r="EL31">
        <v>-2.5442999999999998</v>
      </c>
      <c r="EM31">
        <v>-0.30590000000000001</v>
      </c>
      <c r="EN31">
        <v>-2.8475999999999999</v>
      </c>
      <c r="EO31">
        <v>0.26379999999999998</v>
      </c>
      <c r="EP31">
        <v>-2.4146000000000001</v>
      </c>
      <c r="EQ31">
        <v>-0.61160000000000003</v>
      </c>
      <c r="ER31">
        <v>-0.72319999999999995</v>
      </c>
      <c r="ES31">
        <v>3.6118999999999999</v>
      </c>
      <c r="ET31">
        <v>-2.6374</v>
      </c>
      <c r="EU31">
        <v>0.61899999999999999</v>
      </c>
      <c r="EV31">
        <v>-2.5602999999999998</v>
      </c>
      <c r="EW31">
        <v>-0.25890000000000002</v>
      </c>
      <c r="EX31">
        <v>-3.0055999999999998</v>
      </c>
      <c r="EY31">
        <v>1.1186</v>
      </c>
      <c r="EZ31">
        <v>-2.4152</v>
      </c>
      <c r="FA31">
        <v>-0.62909999999999999</v>
      </c>
    </row>
    <row r="32" spans="1:157" ht="18">
      <c r="A32" s="6"/>
      <c r="B32" s="6"/>
      <c r="C32" s="6"/>
      <c r="D32" s="6"/>
      <c r="E32" s="6"/>
      <c r="F32" s="6"/>
      <c r="G32" s="6">
        <v>-3.1399999999999997E-2</v>
      </c>
      <c r="H32" s="6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>
        <v>-9.64E-2</v>
      </c>
      <c r="AD32" s="6">
        <v>0.55730000000000002</v>
      </c>
      <c r="AE32" s="6">
        <v>-9.5899999999999999E-2</v>
      </c>
      <c r="AF32" s="6">
        <v>0.5575</v>
      </c>
      <c r="AG32" s="6">
        <v>-9.4E-2</v>
      </c>
      <c r="AH32" s="6">
        <v>0.55810000000000004</v>
      </c>
      <c r="AI32" s="6">
        <v>-0.09</v>
      </c>
      <c r="AJ32" s="6">
        <v>0.55969999999999998</v>
      </c>
      <c r="AK32" s="6">
        <v>-8.7499999999999994E-2</v>
      </c>
      <c r="AL32" s="6">
        <v>0.56069999999999998</v>
      </c>
      <c r="AM32" s="6">
        <v>-8.6199999999999999E-2</v>
      </c>
      <c r="AN32" s="6">
        <v>0.56110000000000004</v>
      </c>
      <c r="AO32" s="6">
        <v>-8.5900000000000004E-2</v>
      </c>
      <c r="AP32" s="6">
        <v>0.56089999999999995</v>
      </c>
      <c r="AQ32" s="6">
        <v>-8.6999999999999994E-2</v>
      </c>
      <c r="AR32" s="6">
        <v>0.55989999999999995</v>
      </c>
      <c r="AS32" s="6">
        <v>-9.3299999999999994E-2</v>
      </c>
      <c r="AT32" s="6">
        <v>0.55269999999999997</v>
      </c>
      <c r="AU32" s="6">
        <v>-7.5600000000000001E-2</v>
      </c>
      <c r="AV32" s="6">
        <v>0.55430000000000001</v>
      </c>
      <c r="AW32" s="6">
        <v>-0.1105</v>
      </c>
      <c r="AX32" s="6">
        <v>0.74139999999999995</v>
      </c>
      <c r="AY32" s="47" t="s">
        <v>30</v>
      </c>
      <c r="BA32" s="29" t="s">
        <v>32</v>
      </c>
      <c r="BE32" s="6">
        <v>-8.6999999999999994E-2</v>
      </c>
      <c r="BF32" s="6">
        <v>0.55989999999999995</v>
      </c>
      <c r="BH32" s="8"/>
      <c r="BM32">
        <v>31</v>
      </c>
      <c r="BN32" s="36">
        <v>-0.11360000000000001</v>
      </c>
      <c r="BO32" s="36">
        <v>1.5644</v>
      </c>
      <c r="BP32">
        <v>-0.31069999999999998</v>
      </c>
      <c r="BQ32">
        <v>1.7165999999999999</v>
      </c>
      <c r="BR32">
        <v>-0.70250000000000001</v>
      </c>
      <c r="BS32">
        <v>2.2866</v>
      </c>
      <c r="BT32">
        <v>-0.22839999999999999</v>
      </c>
      <c r="BU32">
        <v>2.0047000000000001</v>
      </c>
      <c r="BV32">
        <v>-0.1012</v>
      </c>
      <c r="BW32">
        <v>1.6442000000000001</v>
      </c>
      <c r="BX32" s="37">
        <v>-4.3200000000000002E-2</v>
      </c>
      <c r="BY32" s="37">
        <v>1.2303999999999999</v>
      </c>
      <c r="BZ32">
        <v>-4.58E-2</v>
      </c>
      <c r="CA32">
        <v>1.1962999999999999</v>
      </c>
      <c r="CB32" s="38">
        <v>-4.8099999999999997E-2</v>
      </c>
      <c r="CC32" s="38">
        <v>1.2645</v>
      </c>
      <c r="CD32">
        <v>-6.3E-2</v>
      </c>
      <c r="CE32">
        <v>1.2996000000000001</v>
      </c>
      <c r="CF32">
        <v>-8.9599999999999999E-2</v>
      </c>
      <c r="CG32">
        <v>1.3360000000000001</v>
      </c>
      <c r="CH32">
        <v>-0.12989999999999999</v>
      </c>
      <c r="CI32">
        <v>1.3781000000000001</v>
      </c>
      <c r="CJ32">
        <v>-0.186</v>
      </c>
      <c r="CK32">
        <v>1.4340999999999999</v>
      </c>
      <c r="CL32">
        <v>-0.1182</v>
      </c>
      <c r="CM32">
        <v>2.1690999999999998</v>
      </c>
      <c r="CN32">
        <v>-0.1014</v>
      </c>
      <c r="CO32">
        <v>1.7839</v>
      </c>
      <c r="CP32">
        <v>-0.25569999999999998</v>
      </c>
      <c r="CQ32">
        <v>1.5065999999999999</v>
      </c>
      <c r="CR32">
        <v>-0.33289999999999997</v>
      </c>
      <c r="CS32">
        <v>1.5801000000000001</v>
      </c>
      <c r="CT32">
        <v>-0.77690000000000003</v>
      </c>
      <c r="CU32">
        <v>2.3157999999999999</v>
      </c>
      <c r="CV32">
        <v>-0.82399999999999995</v>
      </c>
      <c r="CW32">
        <v>2.3906999999999998</v>
      </c>
      <c r="CX32">
        <v>-0.15279999999999999</v>
      </c>
      <c r="CY32">
        <v>1.0256000000000001</v>
      </c>
      <c r="CZ32">
        <v>-0.10589999999999999</v>
      </c>
      <c r="DA32">
        <v>1.0752999999999999</v>
      </c>
      <c r="DB32">
        <v>-7.4700000000000003E-2</v>
      </c>
      <c r="DC32">
        <v>1.1191</v>
      </c>
      <c r="DD32">
        <v>-5.5300000000000002E-2</v>
      </c>
      <c r="DE32">
        <v>1.1597</v>
      </c>
      <c r="DG32" s="8" t="s">
        <v>32</v>
      </c>
      <c r="DH32">
        <v>-0.1135</v>
      </c>
      <c r="DI32">
        <v>1.6234999999999999</v>
      </c>
      <c r="EH32" s="8" t="s">
        <v>32</v>
      </c>
      <c r="ER32">
        <v>-0.23719999999999999</v>
      </c>
      <c r="ES32">
        <v>1.3103</v>
      </c>
      <c r="ET32">
        <v>-0.35830000000000001</v>
      </c>
      <c r="EU32">
        <v>1.1986000000000001</v>
      </c>
      <c r="EV32">
        <v>-0.25750000000000001</v>
      </c>
      <c r="EW32">
        <v>1.1129</v>
      </c>
      <c r="EX32">
        <v>-0.1719</v>
      </c>
      <c r="EY32">
        <v>1.1253</v>
      </c>
      <c r="EZ32">
        <v>-0.11550000000000001</v>
      </c>
      <c r="FA32">
        <v>1.111</v>
      </c>
    </row>
    <row r="33" spans="1:157" ht="18">
      <c r="A33" s="6"/>
      <c r="B33" s="6"/>
      <c r="C33" s="6"/>
      <c r="D33" s="6"/>
      <c r="E33" s="6"/>
      <c r="F33" s="6"/>
      <c r="G33" s="6">
        <v>-2E-3</v>
      </c>
      <c r="H33" s="6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>
        <v>-0.1812</v>
      </c>
      <c r="AD33" s="6">
        <v>0.83260000000000001</v>
      </c>
      <c r="AE33" s="6">
        <v>-0.1847</v>
      </c>
      <c r="AF33" s="6">
        <v>0.83460000000000001</v>
      </c>
      <c r="AG33" s="6">
        <v>-0.1595</v>
      </c>
      <c r="AH33" s="6">
        <v>0.87570000000000003</v>
      </c>
      <c r="AI33" s="6">
        <v>-0.16120000000000001</v>
      </c>
      <c r="AJ33" s="6">
        <v>0.87680000000000002</v>
      </c>
      <c r="AK33" s="6">
        <v>-0.16270000000000001</v>
      </c>
      <c r="AL33" s="6">
        <v>0.87739999999999996</v>
      </c>
      <c r="AM33" s="6">
        <v>-0.16400000000000001</v>
      </c>
      <c r="AN33" s="6">
        <v>0.87739999999999996</v>
      </c>
      <c r="AO33" s="6">
        <v>-0.16500000000000001</v>
      </c>
      <c r="AP33" s="6">
        <v>0.87680000000000002</v>
      </c>
      <c r="AQ33" s="6">
        <v>-0.1656</v>
      </c>
      <c r="AR33" s="6">
        <v>0.87549999999999994</v>
      </c>
      <c r="AS33" s="6">
        <v>-0.17530000000000001</v>
      </c>
      <c r="AT33" s="6">
        <v>0.86370000000000002</v>
      </c>
      <c r="AU33" s="6">
        <v>-0.18010000000000001</v>
      </c>
      <c r="AV33" s="6">
        <v>0.75490000000000002</v>
      </c>
      <c r="AW33" s="6">
        <v>-6.3899999999999998E-2</v>
      </c>
      <c r="AX33" s="6">
        <v>0.54169999999999996</v>
      </c>
      <c r="AY33" s="47"/>
      <c r="BA33" s="29" t="s">
        <v>32</v>
      </c>
      <c r="BE33" s="6">
        <v>-0.1656</v>
      </c>
      <c r="BF33" s="6">
        <v>0.87549999999999994</v>
      </c>
      <c r="BH33" s="8"/>
      <c r="BM33">
        <v>32</v>
      </c>
      <c r="BN33" s="40">
        <v>-0.25159999999999999</v>
      </c>
      <c r="BO33" s="40">
        <v>2.4346000000000001</v>
      </c>
      <c r="BP33">
        <v>-0.15160000000000001</v>
      </c>
      <c r="BQ33">
        <v>2.4980000000000002</v>
      </c>
      <c r="BR33">
        <v>-0.79410000000000003</v>
      </c>
      <c r="BS33">
        <v>1.4677</v>
      </c>
      <c r="BT33">
        <v>-0.34200000000000003</v>
      </c>
      <c r="BU33">
        <v>2.3900999999999999</v>
      </c>
      <c r="BV33">
        <v>-0.27</v>
      </c>
      <c r="BW33">
        <v>2.2770999999999999</v>
      </c>
      <c r="BX33" s="37">
        <v>-0.2457</v>
      </c>
      <c r="BY33" s="37">
        <v>0.63439999999999996</v>
      </c>
      <c r="BZ33">
        <v>-1.0615000000000001</v>
      </c>
      <c r="CA33">
        <v>2.8338000000000001</v>
      </c>
      <c r="CB33" s="38">
        <v>-0.2465</v>
      </c>
      <c r="CC33" s="38">
        <v>0.72140000000000004</v>
      </c>
      <c r="CD33">
        <v>-0.24249999999999999</v>
      </c>
      <c r="CE33">
        <v>0.80289999999999995</v>
      </c>
      <c r="CF33">
        <v>-0.2326</v>
      </c>
      <c r="CG33">
        <v>0.87890000000000001</v>
      </c>
      <c r="CH33">
        <v>-0.215</v>
      </c>
      <c r="CI33">
        <v>0.94469999999999998</v>
      </c>
      <c r="CJ33">
        <v>-0.18640000000000001</v>
      </c>
      <c r="CK33">
        <v>0.99109999999999998</v>
      </c>
      <c r="CL33">
        <v>-0.39810000000000001</v>
      </c>
      <c r="CM33">
        <v>1.635</v>
      </c>
      <c r="CN33">
        <v>-0.27600000000000002</v>
      </c>
      <c r="CO33">
        <v>2.4083999999999999</v>
      </c>
      <c r="CP33">
        <v>-0.27650000000000002</v>
      </c>
      <c r="CQ33">
        <v>2.8378000000000001</v>
      </c>
      <c r="CR33">
        <v>-0.15329999999999999</v>
      </c>
      <c r="CS33">
        <v>2.5301</v>
      </c>
      <c r="CT33">
        <v>-0.93789999999999996</v>
      </c>
      <c r="CU33">
        <v>1.4718</v>
      </c>
      <c r="CV33">
        <v>-0.22109999999999999</v>
      </c>
      <c r="CW33">
        <v>0.97209999999999996</v>
      </c>
      <c r="CX33">
        <v>-0.87429999999999997</v>
      </c>
      <c r="CY33">
        <v>2.4733000000000001</v>
      </c>
      <c r="CZ33">
        <v>-0.92589999999999995</v>
      </c>
      <c r="DA33">
        <v>2.5573000000000001</v>
      </c>
      <c r="DB33">
        <v>-0.9758</v>
      </c>
      <c r="DC33">
        <v>2.6431</v>
      </c>
      <c r="DD33">
        <v>-1.0214000000000001</v>
      </c>
      <c r="DE33">
        <v>2.7330999999999999</v>
      </c>
      <c r="DG33" s="8" t="s">
        <v>32</v>
      </c>
      <c r="DH33">
        <v>-0.25559999999999999</v>
      </c>
      <c r="DI33">
        <v>2.4923000000000002</v>
      </c>
      <c r="EH33" s="8" t="s">
        <v>32</v>
      </c>
      <c r="ER33">
        <v>-0.1056</v>
      </c>
      <c r="ES33">
        <v>0.55179999999999996</v>
      </c>
      <c r="ET33">
        <v>-0.1726</v>
      </c>
      <c r="EU33">
        <v>0.52300000000000002</v>
      </c>
      <c r="EV33">
        <v>-0.23089999999999999</v>
      </c>
      <c r="EW33">
        <v>0.43459999999999999</v>
      </c>
      <c r="EX33">
        <v>-0.25190000000000001</v>
      </c>
      <c r="EY33">
        <v>0.32729999999999998</v>
      </c>
      <c r="EZ33">
        <v>-0.41789999999999999</v>
      </c>
      <c r="FA33">
        <v>1.6742999999999999</v>
      </c>
    </row>
    <row r="34" spans="1:157" ht="18">
      <c r="A34" s="6"/>
      <c r="B34" s="6"/>
      <c r="C34" s="6"/>
      <c r="D34" s="6"/>
      <c r="E34" s="6"/>
      <c r="F34" s="6"/>
      <c r="G34" s="6">
        <v>-9.0700000000000003E-2</v>
      </c>
      <c r="H34" s="6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>
        <v>-0.15859999999999999</v>
      </c>
      <c r="AD34" s="6">
        <v>0.875</v>
      </c>
      <c r="AE34" s="6">
        <v>-0.1588</v>
      </c>
      <c r="AF34" s="6">
        <v>0.87509999999999999</v>
      </c>
      <c r="AG34" s="6">
        <v>-0.24260000000000001</v>
      </c>
      <c r="AH34" s="6">
        <v>0.69550000000000001</v>
      </c>
      <c r="AI34" s="6">
        <v>-0.24179999999999999</v>
      </c>
      <c r="AJ34" s="6">
        <v>0.6986</v>
      </c>
      <c r="AK34" s="6">
        <v>-0.24149999999999999</v>
      </c>
      <c r="AL34" s="6">
        <v>0.70209999999999995</v>
      </c>
      <c r="AM34" s="6">
        <v>-0.24199999999999999</v>
      </c>
      <c r="AN34" s="6">
        <v>0.70679999999999998</v>
      </c>
      <c r="AO34" s="6">
        <v>-0.2432</v>
      </c>
      <c r="AP34" s="6">
        <v>0.71299999999999997</v>
      </c>
      <c r="AQ34" s="6">
        <v>-0.24510000000000001</v>
      </c>
      <c r="AR34" s="6">
        <v>0.72140000000000004</v>
      </c>
      <c r="AS34" s="6">
        <v>-0.26740000000000003</v>
      </c>
      <c r="AT34" s="6">
        <v>0.71279999999999999</v>
      </c>
      <c r="AU34" s="6">
        <v>-0.21679999999999999</v>
      </c>
      <c r="AV34" s="6">
        <v>0.83709999999999996</v>
      </c>
      <c r="AW34" s="6">
        <v>-0.248</v>
      </c>
      <c r="AX34" s="6">
        <v>0.76359999999999995</v>
      </c>
      <c r="AY34" s="47"/>
      <c r="BA34" s="29" t="s">
        <v>32</v>
      </c>
      <c r="BE34" s="6">
        <v>-0.24510000000000001</v>
      </c>
      <c r="BF34" s="6">
        <v>0.72140000000000004</v>
      </c>
      <c r="BH34" s="8"/>
      <c r="BM34">
        <v>33</v>
      </c>
      <c r="BN34" s="36">
        <v>-0.69220000000000004</v>
      </c>
      <c r="BO34" s="36">
        <v>2.0137</v>
      </c>
      <c r="BP34">
        <v>-0.65949999999999998</v>
      </c>
      <c r="BQ34">
        <v>1.9371</v>
      </c>
      <c r="BR34">
        <v>-1.0062</v>
      </c>
      <c r="BS34">
        <v>2.1335000000000002</v>
      </c>
      <c r="BT34">
        <v>-0.2001</v>
      </c>
      <c r="BU34">
        <v>1.3193999999999999</v>
      </c>
      <c r="BV34">
        <v>-0.52559999999999996</v>
      </c>
      <c r="BW34">
        <v>1.7421</v>
      </c>
      <c r="BX34" s="37">
        <v>-1.0984</v>
      </c>
      <c r="BY34" s="37">
        <v>2.9550000000000001</v>
      </c>
      <c r="BZ34">
        <v>-0.24210000000000001</v>
      </c>
      <c r="CA34">
        <v>0.53969999999999996</v>
      </c>
      <c r="CB34" s="38">
        <v>-1.1439999999999999</v>
      </c>
      <c r="CC34" s="38">
        <v>3.1185999999999998</v>
      </c>
      <c r="CD34">
        <v>-0.74370000000000003</v>
      </c>
      <c r="CE34">
        <v>3.44</v>
      </c>
      <c r="CF34">
        <v>-0.60270000000000001</v>
      </c>
      <c r="CG34">
        <v>3.3235000000000001</v>
      </c>
      <c r="CH34">
        <v>-0.49680000000000002</v>
      </c>
      <c r="CI34">
        <v>3.2069000000000001</v>
      </c>
      <c r="CJ34">
        <v>-0.39639999999999997</v>
      </c>
      <c r="CK34">
        <v>3.0529000000000002</v>
      </c>
      <c r="CL34">
        <v>-0.2908</v>
      </c>
      <c r="CM34">
        <v>2.6269999999999998</v>
      </c>
      <c r="CN34">
        <v>-0.42520000000000002</v>
      </c>
      <c r="CO34">
        <v>1.7015</v>
      </c>
      <c r="CP34">
        <v>-0.1469</v>
      </c>
      <c r="CQ34">
        <v>1.0182</v>
      </c>
      <c r="CR34">
        <v>-0.10970000000000001</v>
      </c>
      <c r="CS34">
        <v>1.0439000000000001</v>
      </c>
      <c r="CT34">
        <v>-0.30719999999999997</v>
      </c>
      <c r="CU34">
        <v>0.89600000000000002</v>
      </c>
      <c r="CV34">
        <v>-1.0907</v>
      </c>
      <c r="CW34">
        <v>1.5296000000000001</v>
      </c>
      <c r="CX34">
        <v>-1.2443</v>
      </c>
      <c r="CY34">
        <v>1.6155999999999999</v>
      </c>
      <c r="CZ34">
        <v>-1.3949</v>
      </c>
      <c r="DA34">
        <v>1.7018</v>
      </c>
      <c r="DB34">
        <v>-1.5264</v>
      </c>
      <c r="DC34">
        <v>1.7778</v>
      </c>
      <c r="DD34">
        <v>-0.23899999999999999</v>
      </c>
      <c r="DE34">
        <v>0.4365</v>
      </c>
      <c r="DG34" s="8" t="s">
        <v>32</v>
      </c>
      <c r="DH34">
        <v>-0.70589999999999997</v>
      </c>
      <c r="DI34">
        <v>2.0221</v>
      </c>
      <c r="EH34" s="8" t="s">
        <v>32</v>
      </c>
      <c r="ER34">
        <v>-0.7379</v>
      </c>
      <c r="ES34">
        <v>0.88049999999999995</v>
      </c>
      <c r="ET34">
        <v>-0.1444</v>
      </c>
      <c r="EU34">
        <v>1.6774</v>
      </c>
      <c r="EV34">
        <v>-7.1300000000000002E-2</v>
      </c>
      <c r="EW34">
        <v>1.6398999999999999</v>
      </c>
      <c r="EX34">
        <v>-8.8300000000000003E-2</v>
      </c>
      <c r="EY34">
        <v>1.722</v>
      </c>
      <c r="EZ34">
        <v>-0.25719999999999998</v>
      </c>
      <c r="FA34">
        <v>0.22739999999999999</v>
      </c>
    </row>
    <row r="35" spans="1:157" ht="18">
      <c r="A35" s="6"/>
      <c r="B35" s="6"/>
      <c r="C35" s="6"/>
      <c r="D35" s="6"/>
      <c r="E35" s="6"/>
      <c r="F35" s="6"/>
      <c r="G35" s="9">
        <v>1.4999999999999999E-2</v>
      </c>
      <c r="H35" s="9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>
        <v>-0.24299999999999999</v>
      </c>
      <c r="AD35" s="6">
        <v>0.69389999999999996</v>
      </c>
      <c r="AE35" s="6">
        <v>-0.24299999999999999</v>
      </c>
      <c r="AF35" s="6">
        <v>0.69420000000000004</v>
      </c>
      <c r="AG35" s="6">
        <v>-0.19839999999999999</v>
      </c>
      <c r="AH35" s="6">
        <v>0.8427</v>
      </c>
      <c r="AI35" s="6">
        <v>-0.2402</v>
      </c>
      <c r="AJ35" s="6">
        <v>0.77810000000000001</v>
      </c>
      <c r="AK35" s="6">
        <v>-0.2387</v>
      </c>
      <c r="AL35" s="6">
        <v>0.78190000000000004</v>
      </c>
      <c r="AM35" s="6">
        <v>-0.24060000000000001</v>
      </c>
      <c r="AN35" s="6">
        <v>0.62080000000000002</v>
      </c>
      <c r="AO35" s="6">
        <v>-0.24229999999999999</v>
      </c>
      <c r="AP35" s="6">
        <v>0.62660000000000005</v>
      </c>
      <c r="AQ35" s="6">
        <v>-0.24429999999999999</v>
      </c>
      <c r="AR35" s="6">
        <v>0.63429999999999997</v>
      </c>
      <c r="AS35" s="6">
        <v>-0.26490000000000002</v>
      </c>
      <c r="AT35" s="6">
        <v>0.61360000000000003</v>
      </c>
      <c r="AU35" s="6">
        <v>-0.32729999999999998</v>
      </c>
      <c r="AV35" s="6">
        <v>0.74929999999999997</v>
      </c>
      <c r="AW35" s="6">
        <v>-0.27939999999999998</v>
      </c>
      <c r="AX35" s="6">
        <v>0.67700000000000005</v>
      </c>
      <c r="AY35" s="47"/>
      <c r="BA35" s="29" t="s">
        <v>32</v>
      </c>
      <c r="BE35" s="6">
        <v>-0.24429999999999999</v>
      </c>
      <c r="BF35" s="6">
        <v>0.63429999999999997</v>
      </c>
      <c r="BH35" s="8"/>
      <c r="BM35">
        <v>34</v>
      </c>
      <c r="BN35" s="36">
        <v>-0.1671</v>
      </c>
      <c r="BO35" s="36">
        <v>0.87549999999999994</v>
      </c>
      <c r="BP35">
        <v>-0.87970000000000004</v>
      </c>
      <c r="BQ35" s="35">
        <v>2.375</v>
      </c>
      <c r="BR35">
        <v>-0.57620000000000005</v>
      </c>
      <c r="BS35">
        <v>3.1735000000000002</v>
      </c>
      <c r="BT35" s="8">
        <v>-0.73370000000000002</v>
      </c>
      <c r="BU35">
        <v>1.885</v>
      </c>
      <c r="BV35">
        <v>-0.32050000000000001</v>
      </c>
      <c r="BW35">
        <v>1.1319999999999999</v>
      </c>
      <c r="BX35" s="37">
        <v>-1.7323</v>
      </c>
      <c r="BY35" s="37">
        <v>2.2168000000000001</v>
      </c>
      <c r="BZ35">
        <v>-1.6606000000000001</v>
      </c>
      <c r="CA35">
        <v>2.0291999999999999</v>
      </c>
      <c r="CB35" s="38">
        <v>-0.84930000000000005</v>
      </c>
      <c r="CC35" s="38">
        <v>3.6493000000000002</v>
      </c>
      <c r="CD35">
        <v>-1.2926</v>
      </c>
      <c r="CE35">
        <v>3.3128000000000002</v>
      </c>
      <c r="CF35">
        <v>-1.4296</v>
      </c>
      <c r="CG35">
        <v>0.83140000000000003</v>
      </c>
      <c r="CH35">
        <v>-1.4255</v>
      </c>
      <c r="CI35">
        <v>1.0250999999999999</v>
      </c>
      <c r="CJ35">
        <v>-1.4124000000000001</v>
      </c>
      <c r="CK35">
        <v>1.2516</v>
      </c>
      <c r="CL35">
        <v>-9.3799999999999994E-2</v>
      </c>
      <c r="CM35">
        <v>1.0779000000000001</v>
      </c>
      <c r="CN35">
        <v>-0.1444</v>
      </c>
      <c r="CO35">
        <v>1.1227</v>
      </c>
      <c r="CP35">
        <v>-0.25890000000000002</v>
      </c>
      <c r="CQ35">
        <v>3.2763</v>
      </c>
      <c r="CR35">
        <v>-0.29970000000000002</v>
      </c>
      <c r="CS35">
        <v>2.9192999999999998</v>
      </c>
      <c r="CT35">
        <v>-1.3559000000000001</v>
      </c>
      <c r="CU35">
        <v>2.8593999999999999</v>
      </c>
      <c r="CV35">
        <v>-1.6760999999999999</v>
      </c>
      <c r="CW35">
        <v>2.2673999999999999</v>
      </c>
      <c r="CX35">
        <v>-1.7762</v>
      </c>
      <c r="CY35">
        <v>1.4834000000000001</v>
      </c>
      <c r="CZ35">
        <v>-1.7822</v>
      </c>
      <c r="DA35">
        <v>2.0436999999999999</v>
      </c>
      <c r="DB35">
        <v>-0.23719999999999999</v>
      </c>
      <c r="DC35">
        <v>0.32519999999999999</v>
      </c>
      <c r="DD35">
        <v>-1.6036999999999999</v>
      </c>
      <c r="DE35">
        <v>1.875</v>
      </c>
      <c r="DG35" s="8" t="s">
        <v>32</v>
      </c>
      <c r="DH35">
        <v>-0.17319999999999999</v>
      </c>
      <c r="DI35">
        <v>0.94820000000000004</v>
      </c>
      <c r="EH35" s="8" t="s">
        <v>32</v>
      </c>
      <c r="ER35">
        <v>-0.2155</v>
      </c>
      <c r="ES35">
        <v>1.8805000000000001</v>
      </c>
      <c r="ET35">
        <v>-0.88200000000000001</v>
      </c>
      <c r="EU35">
        <v>1.0395000000000001</v>
      </c>
      <c r="EV35">
        <v>-0.48180000000000001</v>
      </c>
      <c r="EW35">
        <v>1.7527999999999999</v>
      </c>
      <c r="EX35">
        <v>-0.43559999999999999</v>
      </c>
      <c r="EY35">
        <v>1.7211000000000001</v>
      </c>
      <c r="EZ35">
        <v>-0.1132</v>
      </c>
      <c r="FA35">
        <v>1.8937999999999999</v>
      </c>
    </row>
    <row r="36" spans="1:157" ht="18">
      <c r="A36" s="6"/>
      <c r="B36" s="6"/>
      <c r="C36" s="6"/>
      <c r="D36" s="6"/>
      <c r="E36" s="6"/>
      <c r="F36" s="6"/>
      <c r="G36" s="6">
        <v>-0.1623</v>
      </c>
      <c r="H36" s="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>
        <v>-0.122</v>
      </c>
      <c r="AD36" s="6">
        <v>0.91669999999999996</v>
      </c>
      <c r="AE36" s="6">
        <v>-0.12479999999999999</v>
      </c>
      <c r="AF36" s="6">
        <v>0.91839999999999999</v>
      </c>
      <c r="AG36" s="6">
        <v>-0.24229999999999999</v>
      </c>
      <c r="AH36" s="6">
        <v>0.77470000000000006</v>
      </c>
      <c r="AI36" s="6">
        <v>-0.23849999999999999</v>
      </c>
      <c r="AJ36" s="6">
        <v>0.61339999999999995</v>
      </c>
      <c r="AK36" s="6">
        <v>-0.23930000000000001</v>
      </c>
      <c r="AL36" s="6">
        <v>0.61660000000000004</v>
      </c>
      <c r="AM36" s="6">
        <v>-0.23830000000000001</v>
      </c>
      <c r="AN36" s="6">
        <v>0.78690000000000004</v>
      </c>
      <c r="AO36" s="6">
        <v>-0.23899999999999999</v>
      </c>
      <c r="AP36" s="6">
        <v>0.79369999999999996</v>
      </c>
      <c r="AQ36" s="6">
        <v>-0.24110000000000001</v>
      </c>
      <c r="AR36" s="6">
        <v>0.80289999999999995</v>
      </c>
      <c r="AS36" s="6">
        <v>-0.2681</v>
      </c>
      <c r="AT36" s="6">
        <v>0.80569999999999997</v>
      </c>
      <c r="AU36" s="6">
        <v>-0.33210000000000001</v>
      </c>
      <c r="AV36" s="6">
        <v>0.65290000000000004</v>
      </c>
      <c r="AW36" s="6">
        <v>-0.26179999999999998</v>
      </c>
      <c r="AX36" s="6">
        <v>0.56310000000000004</v>
      </c>
      <c r="AY36" s="47"/>
      <c r="BA36" s="29" t="s">
        <v>32</v>
      </c>
      <c r="BE36" s="6">
        <v>-0.24110000000000001</v>
      </c>
      <c r="BF36" s="6">
        <v>0.80289999999999995</v>
      </c>
      <c r="BH36" s="8"/>
      <c r="BM36">
        <v>35</v>
      </c>
      <c r="BN36" s="36">
        <v>-0.46579999999999999</v>
      </c>
      <c r="BO36" s="36">
        <v>3.1276999999999999</v>
      </c>
      <c r="BP36" s="8">
        <v>-0.91180000000000005</v>
      </c>
      <c r="BQ36" s="35">
        <v>1.3301000000000001</v>
      </c>
      <c r="BR36">
        <v>-0.41720000000000002</v>
      </c>
      <c r="BS36">
        <v>0.74990000000000001</v>
      </c>
      <c r="BT36" s="8">
        <v>-1.2850999999999999</v>
      </c>
      <c r="BU36">
        <v>1.9999</v>
      </c>
      <c r="BV36">
        <v>-1.0407</v>
      </c>
      <c r="BW36">
        <v>1.1059000000000001</v>
      </c>
      <c r="BX36" s="37">
        <v>-0.8619</v>
      </c>
      <c r="BY36" s="37">
        <v>3.8046000000000002</v>
      </c>
      <c r="CB36" s="38">
        <v>-1.8187</v>
      </c>
      <c r="CC36" s="38">
        <v>2.3927</v>
      </c>
      <c r="CD36">
        <v>-1.8544</v>
      </c>
      <c r="CE36">
        <v>2.5394000000000001</v>
      </c>
      <c r="CF36">
        <v>-0.58230000000000004</v>
      </c>
      <c r="CG36">
        <v>0.23569999999999999</v>
      </c>
      <c r="CH36">
        <v>-0.6109</v>
      </c>
      <c r="CI36">
        <v>0.35610000000000003</v>
      </c>
      <c r="CJ36">
        <v>-0.65610000000000002</v>
      </c>
      <c r="CK36">
        <v>0.48270000000000002</v>
      </c>
      <c r="CL36">
        <v>-1.2714000000000001</v>
      </c>
      <c r="CM36">
        <v>2.2784</v>
      </c>
      <c r="CN36">
        <v>-0.99360000000000004</v>
      </c>
      <c r="CO36">
        <v>1.0533999999999999</v>
      </c>
      <c r="CP36">
        <v>-1.3872</v>
      </c>
      <c r="CQ36">
        <v>1.5185</v>
      </c>
      <c r="CR36">
        <v>-1.3431999999999999</v>
      </c>
      <c r="CS36">
        <v>1.8449</v>
      </c>
      <c r="CT36">
        <v>-1.6497999999999999</v>
      </c>
      <c r="CU36">
        <v>1.7009000000000001</v>
      </c>
      <c r="CX36">
        <v>-1.71</v>
      </c>
      <c r="CY36">
        <v>2.8336999999999999</v>
      </c>
      <c r="CZ36">
        <v>-0.2349</v>
      </c>
      <c r="DA36">
        <v>0.2011</v>
      </c>
      <c r="DB36">
        <v>-1.7737000000000001</v>
      </c>
      <c r="DC36">
        <v>2.6150000000000002</v>
      </c>
      <c r="DG36" s="8" t="s">
        <v>32</v>
      </c>
      <c r="DH36">
        <v>-0.46450000000000002</v>
      </c>
      <c r="DI36">
        <v>3.226</v>
      </c>
      <c r="EH36" s="8" t="s">
        <v>32</v>
      </c>
      <c r="ER36">
        <v>-5.9999999999999995E-4</v>
      </c>
      <c r="ES36">
        <v>0</v>
      </c>
      <c r="ET36">
        <v>-0.5766</v>
      </c>
      <c r="EU36">
        <v>1.7134</v>
      </c>
      <c r="EV36">
        <v>-5.9999999999999995E-4</v>
      </c>
      <c r="EW36">
        <v>0</v>
      </c>
      <c r="EX36">
        <v>-5.9999999999999995E-4</v>
      </c>
      <c r="EY36">
        <v>0</v>
      </c>
      <c r="EZ36">
        <v>-0.98399999999999999</v>
      </c>
      <c r="FA36">
        <v>0.99060000000000004</v>
      </c>
    </row>
    <row r="37" spans="1:157" ht="18">
      <c r="A37" s="6"/>
      <c r="B37" s="6"/>
      <c r="C37" s="6"/>
      <c r="D37" s="6"/>
      <c r="E37" s="6"/>
      <c r="F37" s="6"/>
      <c r="G37" s="6">
        <v>-0.14599999999999999</v>
      </c>
      <c r="H37" s="6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>
        <v>-0.24340000000000001</v>
      </c>
      <c r="AD37" s="6">
        <v>0.77290000000000003</v>
      </c>
      <c r="AE37" s="6">
        <v>-0.2432</v>
      </c>
      <c r="AF37" s="6">
        <v>0.77329999999999999</v>
      </c>
      <c r="AG37" s="6">
        <v>-0.2382</v>
      </c>
      <c r="AH37" s="6">
        <v>0.61080000000000001</v>
      </c>
      <c r="AI37" s="6">
        <v>-0.2331</v>
      </c>
      <c r="AJ37" s="6">
        <v>0.85219999999999996</v>
      </c>
      <c r="AK37" s="6">
        <v>-0.2301</v>
      </c>
      <c r="AL37" s="6">
        <v>0.85609999999999997</v>
      </c>
      <c r="AM37" s="6">
        <v>-0.18779999999999999</v>
      </c>
      <c r="AN37" s="6">
        <v>0.49490000000000001</v>
      </c>
      <c r="AO37" s="6">
        <v>-0.19309999999999999</v>
      </c>
      <c r="AP37" s="6">
        <v>0.49719999999999998</v>
      </c>
      <c r="AQ37" s="6">
        <v>-0.19939999999999999</v>
      </c>
      <c r="AR37" s="6">
        <v>0.49380000000000002</v>
      </c>
      <c r="AS37" s="6">
        <v>-0.2641</v>
      </c>
      <c r="AT37" s="6">
        <v>0.50690000000000002</v>
      </c>
      <c r="AU37" s="6">
        <v>-0.3236</v>
      </c>
      <c r="AV37" s="6">
        <v>0.84460000000000002</v>
      </c>
      <c r="AW37" s="6">
        <v>-0.29699999999999999</v>
      </c>
      <c r="AX37" s="6">
        <v>0.78500000000000003</v>
      </c>
      <c r="AY37" s="47"/>
      <c r="BA37" s="29" t="s">
        <v>32</v>
      </c>
      <c r="BE37" s="6">
        <v>-0.19939999999999999</v>
      </c>
      <c r="BF37" s="6">
        <v>0.49380000000000002</v>
      </c>
      <c r="BH37" s="8"/>
      <c r="BM37">
        <v>36</v>
      </c>
      <c r="BN37" s="36">
        <v>-1.0911</v>
      </c>
      <c r="BO37" s="36">
        <v>1.2364999999999999</v>
      </c>
      <c r="BP37" s="8">
        <v>-0.25069999999999998</v>
      </c>
      <c r="BQ37" s="35">
        <v>3.1892</v>
      </c>
      <c r="BR37">
        <v>-0.1353</v>
      </c>
      <c r="BS37">
        <v>3.7951000000000001</v>
      </c>
      <c r="BT37" s="8">
        <v>-0.73670000000000002</v>
      </c>
      <c r="BU37">
        <v>0.8921</v>
      </c>
      <c r="BV37">
        <v>-1.3183</v>
      </c>
      <c r="BW37">
        <v>1.3698999999999999</v>
      </c>
      <c r="CD37">
        <v>-1.4258</v>
      </c>
      <c r="CE37">
        <v>0.6643</v>
      </c>
      <c r="CF37">
        <v>-1.8281000000000001</v>
      </c>
      <c r="CG37">
        <v>2.7462</v>
      </c>
      <c r="CJ37">
        <v>-0.2404</v>
      </c>
      <c r="CK37">
        <v>3.7183000000000002</v>
      </c>
      <c r="CL37">
        <v>-0.93369999999999997</v>
      </c>
      <c r="CM37">
        <v>0.87280000000000002</v>
      </c>
      <c r="CN37">
        <v>-1.2034</v>
      </c>
      <c r="CO37">
        <v>2.8982000000000001</v>
      </c>
      <c r="CP37">
        <v>-0.73060000000000003</v>
      </c>
      <c r="CQ37">
        <v>0.61409999999999998</v>
      </c>
      <c r="CR37">
        <v>-0.83289999999999997</v>
      </c>
      <c r="CS37">
        <v>0.73880000000000001</v>
      </c>
      <c r="CX37">
        <v>-0.23849999999999999</v>
      </c>
      <c r="CY37">
        <v>5.6300000000000003E-2</v>
      </c>
      <c r="CZ37">
        <v>-1.9334</v>
      </c>
      <c r="DA37">
        <v>1.4953000000000001</v>
      </c>
      <c r="DB37">
        <v>-1.9373</v>
      </c>
      <c r="DC37">
        <v>2.0630999999999999</v>
      </c>
      <c r="DG37" s="8" t="s">
        <v>32</v>
      </c>
      <c r="DH37">
        <v>-1.3065</v>
      </c>
      <c r="DI37">
        <v>1.6375</v>
      </c>
      <c r="EH37" s="8" t="s">
        <v>32</v>
      </c>
      <c r="ER37">
        <v>-5.9999999999999995E-4</v>
      </c>
      <c r="ES37">
        <v>0</v>
      </c>
      <c r="ET37">
        <v>-5.9999999999999995E-4</v>
      </c>
      <c r="EU37">
        <v>0</v>
      </c>
      <c r="EV37">
        <v>-5.9999999999999995E-4</v>
      </c>
      <c r="EW37">
        <v>0</v>
      </c>
      <c r="EX37">
        <v>-5.9999999999999995E-4</v>
      </c>
      <c r="EY37">
        <v>0</v>
      </c>
      <c r="EZ37">
        <v>-5.9999999999999995E-4</v>
      </c>
      <c r="FA37">
        <v>0</v>
      </c>
    </row>
    <row r="38" spans="1:157" ht="18">
      <c r="A38" s="6"/>
      <c r="B38" s="6"/>
      <c r="C38" s="6"/>
      <c r="D38" s="6"/>
      <c r="E38" s="6"/>
      <c r="F38" s="6"/>
      <c r="G38" s="6">
        <v>-0.17449999999999999</v>
      </c>
      <c r="H38" s="6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>
        <v>-0.23810000000000001</v>
      </c>
      <c r="AD38" s="6">
        <v>0.60940000000000005</v>
      </c>
      <c r="AE38" s="6">
        <v>-0.23810000000000001</v>
      </c>
      <c r="AF38" s="6">
        <v>0.60970000000000002</v>
      </c>
      <c r="AG38" s="6">
        <v>-0.13600000000000001</v>
      </c>
      <c r="AH38" s="6">
        <v>0.92520000000000002</v>
      </c>
      <c r="AI38" s="6">
        <v>-0.2316</v>
      </c>
      <c r="AJ38" s="6">
        <v>0.86170000000000002</v>
      </c>
      <c r="AK38" s="6">
        <v>-0.1832</v>
      </c>
      <c r="AL38" s="6">
        <v>0.48830000000000001</v>
      </c>
      <c r="AM38" s="6">
        <v>-0.2286</v>
      </c>
      <c r="AN38" s="6">
        <v>0.86129999999999995</v>
      </c>
      <c r="AO38" s="6">
        <v>-0.2288</v>
      </c>
      <c r="AP38" s="6">
        <v>0.86860000000000004</v>
      </c>
      <c r="AQ38" s="6">
        <v>-0.2407</v>
      </c>
      <c r="AR38" s="6">
        <v>0.53959999999999997</v>
      </c>
      <c r="AS38" s="6">
        <v>-0.26490000000000002</v>
      </c>
      <c r="AT38" s="6">
        <v>0.89480000000000004</v>
      </c>
      <c r="AU38" s="6">
        <v>-0.33839999999999998</v>
      </c>
      <c r="AV38" s="6">
        <v>0.55810000000000004</v>
      </c>
      <c r="AW38" s="6">
        <v>-0.1113</v>
      </c>
      <c r="AX38" s="6">
        <v>1.0102</v>
      </c>
      <c r="AY38" s="47"/>
      <c r="BA38" s="29" t="s">
        <v>32</v>
      </c>
      <c r="BE38" s="6">
        <v>-0.2407</v>
      </c>
      <c r="BF38" s="6">
        <v>0.53959999999999997</v>
      </c>
      <c r="BH38" s="8"/>
      <c r="BM38">
        <v>37</v>
      </c>
      <c r="BN38" s="36">
        <v>-1.8956999999999999</v>
      </c>
      <c r="BO38" s="36">
        <v>1.8433999999999999</v>
      </c>
      <c r="BP38" s="8">
        <v>-0.54569999999999996</v>
      </c>
      <c r="BQ38" s="35">
        <v>0.46899999999999997</v>
      </c>
      <c r="BR38">
        <v>-1.6309</v>
      </c>
      <c r="BS38">
        <v>1.1339999999999999</v>
      </c>
      <c r="BT38" s="8">
        <v>-8.8599999999999998E-2</v>
      </c>
      <c r="BU38">
        <v>0.55989999999999995</v>
      </c>
      <c r="BV38">
        <v>-0.2011</v>
      </c>
      <c r="BW38">
        <v>0.49359999999999998</v>
      </c>
      <c r="CD38">
        <v>-0.56599999999999995</v>
      </c>
      <c r="CE38">
        <v>0.1174</v>
      </c>
      <c r="CL38">
        <v>-0.73140000000000005</v>
      </c>
      <c r="CM38">
        <v>3.7113</v>
      </c>
      <c r="CN38">
        <v>-0.25509999999999999</v>
      </c>
      <c r="CO38">
        <v>0.28610000000000002</v>
      </c>
      <c r="DG38" s="8" t="s">
        <v>32</v>
      </c>
      <c r="DH38">
        <v>-1.1751</v>
      </c>
      <c r="DI38">
        <v>1.1737</v>
      </c>
      <c r="EH38" s="8" t="s">
        <v>32</v>
      </c>
      <c r="ER38">
        <v>-5.9999999999999995E-4</v>
      </c>
      <c r="ES38">
        <v>0</v>
      </c>
      <c r="ET38">
        <v>-5.9999999999999995E-4</v>
      </c>
      <c r="EU38">
        <v>0</v>
      </c>
      <c r="EV38">
        <v>-5.9999999999999995E-4</v>
      </c>
      <c r="EW38">
        <v>0</v>
      </c>
      <c r="EX38">
        <v>-5.9999999999999995E-4</v>
      </c>
      <c r="EY38">
        <v>0</v>
      </c>
      <c r="EZ38">
        <v>-5.9999999999999995E-4</v>
      </c>
      <c r="FA38">
        <v>0</v>
      </c>
    </row>
    <row r="39" spans="1:157" ht="18">
      <c r="A39" s="6"/>
      <c r="B39" s="6"/>
      <c r="C39" s="6"/>
      <c r="D39" s="6"/>
      <c r="E39" s="6"/>
      <c r="F39" s="6"/>
      <c r="G39" s="6">
        <v>-0.12989999999999999</v>
      </c>
      <c r="H39" s="6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>
        <v>-0.25879999999999997</v>
      </c>
      <c r="AD39" s="6">
        <v>0.69640000000000002</v>
      </c>
      <c r="AE39" s="6">
        <v>-0.2631</v>
      </c>
      <c r="AF39" s="6">
        <v>0.69840000000000002</v>
      </c>
      <c r="AG39" s="6">
        <v>-0.23699999999999999</v>
      </c>
      <c r="AH39" s="6">
        <v>0.84899999999999998</v>
      </c>
      <c r="AI39" s="6">
        <v>-0.1794</v>
      </c>
      <c r="AJ39" s="6">
        <v>0.47789999999999999</v>
      </c>
      <c r="AK39" s="6">
        <v>-0.2344</v>
      </c>
      <c r="AL39" s="6">
        <v>0.52300000000000002</v>
      </c>
      <c r="AM39" s="6">
        <v>-0.23649999999999999</v>
      </c>
      <c r="AN39" s="6">
        <v>0.52700000000000002</v>
      </c>
      <c r="AO39" s="6">
        <v>-0.23860000000000001</v>
      </c>
      <c r="AP39" s="6">
        <v>0.53239999999999998</v>
      </c>
      <c r="AQ39" s="6">
        <v>-0.2311</v>
      </c>
      <c r="AR39" s="6">
        <v>0.87890000000000001</v>
      </c>
      <c r="AS39" s="6">
        <v>-0.28339999999999999</v>
      </c>
      <c r="AT39" s="6">
        <v>0.4874</v>
      </c>
      <c r="AU39" s="6">
        <v>-0.1154</v>
      </c>
      <c r="AV39" s="6">
        <v>1.0586</v>
      </c>
      <c r="AW39" s="6">
        <v>-0.24879999999999999</v>
      </c>
      <c r="AX39" s="6">
        <v>0.43519999999999998</v>
      </c>
      <c r="AY39" s="47"/>
      <c r="BA39" s="29" t="s">
        <v>32</v>
      </c>
      <c r="BE39" s="6">
        <v>-0.2311</v>
      </c>
      <c r="BF39" s="6">
        <v>0.87890000000000001</v>
      </c>
      <c r="BH39" s="8"/>
      <c r="BM39">
        <v>38</v>
      </c>
      <c r="BN39" s="36">
        <v>-1.9220999999999999</v>
      </c>
      <c r="BO39" s="36">
        <v>1.9093</v>
      </c>
      <c r="BP39" s="8">
        <v>-1.9231</v>
      </c>
      <c r="BQ39" s="35">
        <v>2.4754999999999998</v>
      </c>
      <c r="BT39" s="8">
        <v>-0.72419999999999995</v>
      </c>
      <c r="BU39">
        <v>3.7223999999999999</v>
      </c>
      <c r="BV39">
        <v>-0.74590000000000001</v>
      </c>
      <c r="BW39">
        <v>3.4971000000000001</v>
      </c>
      <c r="CL39">
        <v>-0.25290000000000001</v>
      </c>
      <c r="CM39">
        <v>0.1042</v>
      </c>
      <c r="CN39">
        <v>-0.78659999999999997</v>
      </c>
      <c r="CO39">
        <v>3.5640000000000001</v>
      </c>
      <c r="DG39" s="8" t="s">
        <v>32</v>
      </c>
      <c r="DH39">
        <v>-1.9228000000000001</v>
      </c>
      <c r="DI39">
        <v>1.9652000000000001</v>
      </c>
      <c r="DW39" t="s">
        <v>107</v>
      </c>
      <c r="DY39" t="s">
        <v>108</v>
      </c>
      <c r="EA39" t="s">
        <v>109</v>
      </c>
      <c r="EH39" s="8" t="s">
        <v>32</v>
      </c>
      <c r="ER39">
        <v>-5.9999999999999995E-4</v>
      </c>
      <c r="ES39">
        <v>0</v>
      </c>
      <c r="ET39">
        <v>-5.9999999999999995E-4</v>
      </c>
      <c r="EU39">
        <v>0</v>
      </c>
      <c r="EV39">
        <v>-5.9999999999999995E-4</v>
      </c>
      <c r="EW39">
        <v>0</v>
      </c>
      <c r="EX39">
        <v>-5.9999999999999995E-4</v>
      </c>
      <c r="EY39">
        <v>0</v>
      </c>
      <c r="EZ39">
        <v>-5.9999999999999995E-4</v>
      </c>
      <c r="FA39">
        <v>0</v>
      </c>
    </row>
    <row r="40" spans="1:157" ht="18">
      <c r="A40" s="6"/>
      <c r="B40" s="6"/>
      <c r="C40" s="6"/>
      <c r="D40" s="6"/>
      <c r="E40" s="6"/>
      <c r="F40" s="6"/>
      <c r="G40" s="6">
        <v>-8.5000000000000006E-2</v>
      </c>
      <c r="H40" s="6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>
        <v>-0.23880000000000001</v>
      </c>
      <c r="AD40" s="6">
        <v>0.84719999999999995</v>
      </c>
      <c r="AE40" s="6">
        <v>-0.23849999999999999</v>
      </c>
      <c r="AF40" s="6">
        <v>0.84760000000000002</v>
      </c>
      <c r="AG40" s="6">
        <v>-0.28050000000000003</v>
      </c>
      <c r="AH40" s="6">
        <v>0.70640000000000003</v>
      </c>
      <c r="AI40" s="6">
        <v>-0.16270000000000001</v>
      </c>
      <c r="AJ40" s="6">
        <v>0.94089999999999996</v>
      </c>
      <c r="AK40" s="6">
        <v>-0.214</v>
      </c>
      <c r="AL40" s="6">
        <v>0.92059999999999997</v>
      </c>
      <c r="AM40" s="6">
        <v>-0.21099999999999999</v>
      </c>
      <c r="AN40" s="6">
        <v>0.92549999999999999</v>
      </c>
      <c r="AO40" s="6">
        <v>-0.21060000000000001</v>
      </c>
      <c r="AP40" s="6">
        <v>0.93320000000000003</v>
      </c>
      <c r="AQ40" s="6">
        <v>-0.21340000000000001</v>
      </c>
      <c r="AR40" s="6">
        <v>0.94469999999999998</v>
      </c>
      <c r="AS40" s="6">
        <v>-0.25690000000000002</v>
      </c>
      <c r="AT40" s="6">
        <v>0.98099999999999998</v>
      </c>
      <c r="AU40" s="6">
        <v>-0.31819999999999998</v>
      </c>
      <c r="AV40" s="6">
        <v>0.9395</v>
      </c>
      <c r="AW40" s="6">
        <v>-0.3175</v>
      </c>
      <c r="AX40" s="6">
        <v>0.88719999999999999</v>
      </c>
      <c r="AY40" s="47"/>
      <c r="BA40" s="29" t="s">
        <v>32</v>
      </c>
      <c r="BE40" s="6">
        <v>-0.21340000000000001</v>
      </c>
      <c r="BF40" s="6">
        <v>0.94469999999999998</v>
      </c>
      <c r="BP40" s="8"/>
      <c r="BQ40" s="35"/>
      <c r="BT40" s="8">
        <v>-1.0599000000000001</v>
      </c>
      <c r="BU40">
        <v>0.36680000000000001</v>
      </c>
      <c r="DG40" s="8" t="s">
        <v>32</v>
      </c>
      <c r="DH40">
        <v>-5.9999999999999995E-4</v>
      </c>
      <c r="DI40">
        <v>0</v>
      </c>
      <c r="DR40" s="39" t="s">
        <v>32</v>
      </c>
      <c r="DV40" s="39"/>
      <c r="DW40">
        <v>-0.1671</v>
      </c>
      <c r="DX40">
        <v>0.87549999999999994</v>
      </c>
      <c r="DY40">
        <v>-0.11360000000000001</v>
      </c>
      <c r="DZ40">
        <v>1.5644</v>
      </c>
      <c r="EA40">
        <v>-0.43269999999999997</v>
      </c>
      <c r="EB40">
        <v>0</v>
      </c>
      <c r="EH40" s="8" t="s">
        <v>32</v>
      </c>
      <c r="ER40">
        <v>-5.9999999999999995E-4</v>
      </c>
      <c r="ES40">
        <v>0</v>
      </c>
      <c r="ET40">
        <v>-5.9999999999999995E-4</v>
      </c>
      <c r="EU40">
        <v>0</v>
      </c>
      <c r="EV40">
        <v>-5.9999999999999995E-4</v>
      </c>
      <c r="EW40">
        <v>0</v>
      </c>
      <c r="EX40">
        <v>-5.9999999999999995E-4</v>
      </c>
      <c r="EY40">
        <v>0</v>
      </c>
      <c r="EZ40">
        <v>-5.9999999999999995E-4</v>
      </c>
      <c r="FA40">
        <v>0</v>
      </c>
    </row>
    <row r="41" spans="1:157" ht="18">
      <c r="A41" s="20"/>
      <c r="B41" s="20"/>
      <c r="C41" s="6"/>
      <c r="D41" s="6"/>
      <c r="E41" s="6"/>
      <c r="F41" s="6"/>
      <c r="G41" s="9">
        <v>2.9399999999999999E-2</v>
      </c>
      <c r="H41" s="9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>
        <v>-7.1599999999999997E-2</v>
      </c>
      <c r="AD41" s="6">
        <v>0.98240000000000005</v>
      </c>
      <c r="AE41" s="6">
        <v>-7.3899999999999993E-2</v>
      </c>
      <c r="AF41" s="6">
        <v>0.98370000000000002</v>
      </c>
      <c r="AG41" s="6">
        <v>-0.23100000000000001</v>
      </c>
      <c r="AH41" s="6">
        <v>0.5181</v>
      </c>
      <c r="AI41" s="6">
        <v>-0.2326</v>
      </c>
      <c r="AJ41" s="6">
        <v>0.5202</v>
      </c>
      <c r="AK41" s="6">
        <v>-0.18559999999999999</v>
      </c>
      <c r="AL41" s="6">
        <v>0.95389999999999997</v>
      </c>
      <c r="AM41" s="6">
        <v>-0.18210000000000001</v>
      </c>
      <c r="AN41" s="6">
        <v>0.97189999999999999</v>
      </c>
      <c r="AO41" s="6">
        <v>-0.1812</v>
      </c>
      <c r="AP41" s="6">
        <v>0.97899999999999998</v>
      </c>
      <c r="AQ41" s="6">
        <v>-0.18459999999999999</v>
      </c>
      <c r="AR41" s="6">
        <v>0.99109999999999998</v>
      </c>
      <c r="AS41" s="6">
        <v>-0.26640000000000003</v>
      </c>
      <c r="AT41" s="6">
        <v>0.39329999999999998</v>
      </c>
      <c r="AU41" s="6">
        <v>-0.33989999999999998</v>
      </c>
      <c r="AV41" s="6">
        <v>0.46460000000000001</v>
      </c>
      <c r="AW41" s="6">
        <v>-0.33750000000000002</v>
      </c>
      <c r="AX41" s="6">
        <v>0.98160000000000003</v>
      </c>
      <c r="AY41" s="47"/>
      <c r="BA41" s="8" t="s">
        <v>32</v>
      </c>
      <c r="BE41" s="6">
        <v>-0.18459999999999999</v>
      </c>
      <c r="BF41" s="6">
        <v>0.99109999999999998</v>
      </c>
      <c r="BH41" s="8"/>
      <c r="BP41" s="8"/>
      <c r="BQ41" s="35"/>
      <c r="BT41" s="8"/>
      <c r="DD41">
        <v>-1.7693000000000001</v>
      </c>
      <c r="DE41">
        <v>1.0319</v>
      </c>
      <c r="DG41" s="8" t="s">
        <v>32</v>
      </c>
      <c r="DH41">
        <v>-5.9999999999999995E-4</v>
      </c>
      <c r="DI41">
        <v>0</v>
      </c>
      <c r="DR41" s="39" t="s">
        <v>32</v>
      </c>
      <c r="DV41" s="39"/>
      <c r="DW41">
        <v>-0.17319999999999999</v>
      </c>
      <c r="DX41">
        <v>0.94820000000000004</v>
      </c>
      <c r="DY41">
        <v>-0.1135</v>
      </c>
      <c r="DZ41">
        <v>1.6234999999999999</v>
      </c>
      <c r="EA41">
        <v>-0.438</v>
      </c>
      <c r="EB41">
        <v>1.5900000000000001E-2</v>
      </c>
      <c r="EH41" s="8" t="s">
        <v>32</v>
      </c>
      <c r="ER41">
        <v>-5.9999999999999995E-4</v>
      </c>
      <c r="ES41">
        <v>0</v>
      </c>
      <c r="ET41">
        <v>-5.9999999999999995E-4</v>
      </c>
      <c r="EU41">
        <v>0</v>
      </c>
      <c r="EV41">
        <v>-5.9999999999999995E-4</v>
      </c>
      <c r="EW41">
        <v>0</v>
      </c>
      <c r="EX41">
        <v>-5.9999999999999995E-4</v>
      </c>
      <c r="EY41">
        <v>0</v>
      </c>
      <c r="EZ41">
        <v>-5.9999999999999995E-4</v>
      </c>
      <c r="FA41">
        <v>0</v>
      </c>
    </row>
    <row r="42" spans="1:157" ht="18">
      <c r="A42" s="6"/>
      <c r="B42" s="6"/>
      <c r="C42" s="6"/>
      <c r="D42" s="6"/>
      <c r="E42" s="6"/>
      <c r="F42" s="6"/>
      <c r="G42" s="6">
        <v>-0.10290000000000001</v>
      </c>
      <c r="H42" s="6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>
        <v>-0.2089</v>
      </c>
      <c r="AD42" s="6">
        <v>0.27210000000000001</v>
      </c>
      <c r="AE42" s="6">
        <v>-0.20979999999999999</v>
      </c>
      <c r="AF42" s="6">
        <v>0.2732</v>
      </c>
      <c r="AG42" s="6">
        <v>-0.2135</v>
      </c>
      <c r="AH42" s="6">
        <v>0.27739999999999998</v>
      </c>
      <c r="AI42" s="6">
        <v>-0.22320000000000001</v>
      </c>
      <c r="AJ42" s="6">
        <v>0.30809999999999998</v>
      </c>
      <c r="AK42" s="6">
        <v>-0.2268</v>
      </c>
      <c r="AL42" s="6">
        <v>0.31019999999999998</v>
      </c>
      <c r="AM42" s="6">
        <v>-0.23019999999999999</v>
      </c>
      <c r="AN42" s="6">
        <v>0.31359999999999999</v>
      </c>
      <c r="AO42" s="6">
        <v>-0.23330000000000001</v>
      </c>
      <c r="AP42" s="6">
        <v>0.31850000000000001</v>
      </c>
      <c r="AQ42" s="6">
        <v>-0.23580000000000001</v>
      </c>
      <c r="AR42" s="6">
        <v>0.3251</v>
      </c>
      <c r="AS42" s="6">
        <v>-9.3299999999999994E-2</v>
      </c>
      <c r="AT42" s="6">
        <v>0.55269999999999997</v>
      </c>
      <c r="AU42" s="6">
        <v>-7.5600000000000001E-2</v>
      </c>
      <c r="AV42" s="6">
        <v>0.55430000000000001</v>
      </c>
      <c r="AW42" s="6">
        <v>-0.24990000000000001</v>
      </c>
      <c r="AX42" s="6">
        <v>0.30280000000000001</v>
      </c>
      <c r="AY42" s="46" t="s">
        <v>31</v>
      </c>
      <c r="BA42" s="8" t="s">
        <v>32</v>
      </c>
      <c r="BE42" s="6">
        <v>-0.23580000000000001</v>
      </c>
      <c r="BF42" s="6">
        <v>0.3251</v>
      </c>
      <c r="BH42" s="8"/>
      <c r="BP42" s="8"/>
      <c r="BQ42" s="35"/>
      <c r="BT42" s="8"/>
      <c r="CB42" s="38">
        <v>-1.4147000000000001</v>
      </c>
      <c r="CC42" s="38">
        <v>0.51680000000000004</v>
      </c>
      <c r="CR42">
        <v>-0.68440000000000001</v>
      </c>
      <c r="CS42">
        <v>3.9142000000000001</v>
      </c>
      <c r="CV42">
        <v>-1.734</v>
      </c>
      <c r="CW42">
        <v>0.98160000000000003</v>
      </c>
      <c r="DD42">
        <v>-1.9419</v>
      </c>
      <c r="DE42">
        <v>2.6312000000000002</v>
      </c>
      <c r="DG42" s="8" t="s">
        <v>32</v>
      </c>
      <c r="DH42">
        <v>-5.9999999999999995E-4</v>
      </c>
      <c r="DI42">
        <v>0</v>
      </c>
      <c r="DR42" s="39" t="s">
        <v>32</v>
      </c>
      <c r="DV42" s="39"/>
      <c r="DW42">
        <v>-0.1774</v>
      </c>
      <c r="DX42">
        <v>1.0268999999999999</v>
      </c>
      <c r="DY42">
        <v>-0.1163</v>
      </c>
      <c r="DZ42">
        <v>1.6917</v>
      </c>
      <c r="EA42">
        <v>-0.45390000000000003</v>
      </c>
      <c r="EB42">
        <v>3.4200000000000001E-2</v>
      </c>
      <c r="EH42" s="8" t="s">
        <v>32</v>
      </c>
      <c r="ER42">
        <v>-5.9999999999999995E-4</v>
      </c>
      <c r="ES42">
        <v>0</v>
      </c>
      <c r="ET42">
        <v>-5.9999999999999995E-4</v>
      </c>
      <c r="EU42">
        <v>0</v>
      </c>
      <c r="EV42">
        <v>-1.0476000000000001</v>
      </c>
      <c r="EW42">
        <v>1.2219</v>
      </c>
      <c r="EX42">
        <v>-0.99850000000000005</v>
      </c>
      <c r="EY42">
        <v>1.1029</v>
      </c>
      <c r="EZ42">
        <v>-5.9999999999999995E-4</v>
      </c>
      <c r="FA42">
        <v>0</v>
      </c>
    </row>
    <row r="43" spans="1:157" ht="18">
      <c r="A43" s="6"/>
      <c r="B43" s="6"/>
      <c r="C43" s="6"/>
      <c r="D43" s="6"/>
      <c r="E43" s="6"/>
      <c r="F43" s="6"/>
      <c r="G43" s="6">
        <v>-7.9799999999999996E-2</v>
      </c>
      <c r="H43" s="6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>
        <v>-0.21779999999999999</v>
      </c>
      <c r="AD43" s="6">
        <v>0.30669999999999997</v>
      </c>
      <c r="AE43" s="6">
        <v>-0.21809999999999999</v>
      </c>
      <c r="AF43" s="6">
        <v>0.30680000000000002</v>
      </c>
      <c r="AG43" s="6">
        <v>-0.2195</v>
      </c>
      <c r="AH43" s="6">
        <v>0.30709999999999998</v>
      </c>
      <c r="AI43" s="6">
        <v>-0.223</v>
      </c>
      <c r="AJ43" s="6">
        <v>0.28649999999999998</v>
      </c>
      <c r="AK43" s="6">
        <v>-0.2321</v>
      </c>
      <c r="AL43" s="6">
        <v>0.2923</v>
      </c>
      <c r="AM43" s="6">
        <v>-0.24060000000000001</v>
      </c>
      <c r="AN43" s="6">
        <v>0.29449999999999998</v>
      </c>
      <c r="AO43" s="6">
        <v>-0.24790000000000001</v>
      </c>
      <c r="AP43" s="6">
        <v>0.2928</v>
      </c>
      <c r="AQ43" s="6">
        <v>-0.23350000000000001</v>
      </c>
      <c r="AR43" s="6">
        <v>0.20100000000000001</v>
      </c>
      <c r="AS43" s="6">
        <v>-0.27050000000000002</v>
      </c>
      <c r="AT43" s="6">
        <v>0.26889999999999997</v>
      </c>
      <c r="AU43" s="6">
        <v>-5.9999999999999995E-4</v>
      </c>
      <c r="AV43" s="6">
        <v>0</v>
      </c>
      <c r="AW43" s="6">
        <v>-6.3899999999999998E-2</v>
      </c>
      <c r="AX43" s="6">
        <v>0.54169999999999996</v>
      </c>
      <c r="AY43" s="46"/>
      <c r="BA43" s="8" t="s">
        <v>32</v>
      </c>
      <c r="BE43" s="6">
        <v>-0.23350000000000001</v>
      </c>
      <c r="BF43" s="6">
        <v>0.20100000000000001</v>
      </c>
      <c r="BH43" s="8"/>
      <c r="BP43" s="8"/>
      <c r="BQ43" s="35"/>
      <c r="BT43" s="8"/>
      <c r="CB43" s="38">
        <v>-0.56079999999999997</v>
      </c>
      <c r="CC43" s="38">
        <v>0</v>
      </c>
      <c r="CH43">
        <v>-1.8051999999999999</v>
      </c>
      <c r="CI43">
        <v>3.0173999999999999</v>
      </c>
      <c r="CR43">
        <v>-0.23849999999999999</v>
      </c>
      <c r="CS43">
        <v>-5.6300000000000003E-2</v>
      </c>
      <c r="CV43">
        <v>-1.4887999999999999</v>
      </c>
      <c r="CW43">
        <v>0.54149999999999998</v>
      </c>
      <c r="CX43">
        <v>-1.5586</v>
      </c>
      <c r="CY43">
        <v>0.67749999999999999</v>
      </c>
      <c r="DB43">
        <v>-1.6958</v>
      </c>
      <c r="DC43">
        <v>0.91869999999999996</v>
      </c>
      <c r="DD43">
        <v>-1.7653000000000001</v>
      </c>
      <c r="DE43">
        <v>3.1905000000000001</v>
      </c>
      <c r="DG43" s="8" t="s">
        <v>32</v>
      </c>
      <c r="DH43">
        <v>-5.9999999999999995E-4</v>
      </c>
      <c r="DI43">
        <v>0</v>
      </c>
      <c r="DR43" s="39" t="s">
        <v>32</v>
      </c>
      <c r="DV43" s="39"/>
      <c r="DW43">
        <v>-0.1802</v>
      </c>
      <c r="DX43">
        <v>1.1104000000000001</v>
      </c>
      <c r="DY43">
        <v>-0.1211</v>
      </c>
      <c r="DZ43">
        <v>1.7697000000000001</v>
      </c>
      <c r="EA43">
        <v>-0.47949999999999998</v>
      </c>
      <c r="EB43">
        <v>5.7700000000000001E-2</v>
      </c>
      <c r="EH43" s="8" t="s">
        <v>32</v>
      </c>
      <c r="ER43">
        <v>-0.74309999999999998</v>
      </c>
      <c r="ES43">
        <v>1.7970999999999999</v>
      </c>
      <c r="ET43">
        <v>-5.9999999999999995E-4</v>
      </c>
      <c r="EU43">
        <v>0</v>
      </c>
      <c r="EV43">
        <v>-0.27200000000000002</v>
      </c>
      <c r="EW43">
        <v>2.3005</v>
      </c>
      <c r="EX43">
        <v>-0.27510000000000001</v>
      </c>
      <c r="EY43">
        <v>2.3723999999999998</v>
      </c>
      <c r="EZ43">
        <v>-5.9999999999999995E-4</v>
      </c>
      <c r="FA43">
        <v>0</v>
      </c>
    </row>
    <row r="44" spans="1:157" ht="18">
      <c r="A44" s="6"/>
      <c r="B44" s="6"/>
      <c r="C44" s="6"/>
      <c r="D44" s="6"/>
      <c r="E44" s="6"/>
      <c r="F44" s="6"/>
      <c r="G44" s="6">
        <v>-0.12230000000000001</v>
      </c>
      <c r="H44" s="6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>
        <v>-0.17510000000000001</v>
      </c>
      <c r="AD44" s="6">
        <v>0.45650000000000002</v>
      </c>
      <c r="AE44" s="6">
        <v>-0.17530000000000001</v>
      </c>
      <c r="AF44" s="6">
        <v>0.45810000000000001</v>
      </c>
      <c r="AG44" s="6">
        <v>-0.1764</v>
      </c>
      <c r="AH44" s="6">
        <v>0.4642</v>
      </c>
      <c r="AI44" s="6">
        <v>-0.21790000000000001</v>
      </c>
      <c r="AJ44" s="6">
        <v>0.1857</v>
      </c>
      <c r="AK44" s="6">
        <v>-0.2225</v>
      </c>
      <c r="AL44" s="6">
        <v>0.18709999999999999</v>
      </c>
      <c r="AM44" s="6">
        <v>-0.2268</v>
      </c>
      <c r="AN44" s="6">
        <v>0.18990000000000001</v>
      </c>
      <c r="AO44" s="6">
        <v>-0.2306</v>
      </c>
      <c r="AP44" s="6">
        <v>0.19450000000000001</v>
      </c>
      <c r="AQ44" s="6">
        <v>-0.25359999999999999</v>
      </c>
      <c r="AR44" s="6">
        <v>0.2863</v>
      </c>
      <c r="AS44" s="6">
        <v>-0.26640000000000003</v>
      </c>
      <c r="AT44" s="6">
        <v>0.39329999999999998</v>
      </c>
      <c r="AU44" s="6">
        <v>-5.9999999999999995E-4</v>
      </c>
      <c r="AV44" s="6">
        <v>0</v>
      </c>
      <c r="AW44" s="6">
        <v>-0.24479999999999999</v>
      </c>
      <c r="AX44" s="6">
        <v>0.15970000000000001</v>
      </c>
      <c r="AY44" s="46"/>
      <c r="BA44" s="8" t="s">
        <v>32</v>
      </c>
      <c r="BE44" s="6">
        <v>-0.25359999999999999</v>
      </c>
      <c r="BF44" s="6">
        <v>0.2863</v>
      </c>
      <c r="BH44" s="8"/>
      <c r="BP44" s="8"/>
      <c r="BQ44" s="35"/>
      <c r="BT44" s="8"/>
      <c r="BV44">
        <v>-1.0310999999999999</v>
      </c>
      <c r="BW44">
        <v>0.1512</v>
      </c>
      <c r="CB44" s="38">
        <v>-2.0200999999999998</v>
      </c>
      <c r="CC44" s="38">
        <v>1.329</v>
      </c>
      <c r="CD44">
        <v>-2.0983999999999998</v>
      </c>
      <c r="CE44">
        <v>1.425</v>
      </c>
      <c r="CF44">
        <v>-1.4530000000000001</v>
      </c>
      <c r="CG44">
        <v>3.3965000000000001</v>
      </c>
      <c r="CH44">
        <v>-1.5752999999999999</v>
      </c>
      <c r="CI44">
        <v>3.4962</v>
      </c>
      <c r="CJ44">
        <v>-1.7798</v>
      </c>
      <c r="CK44">
        <v>3.2976000000000001</v>
      </c>
      <c r="CR44">
        <v>-1.1167</v>
      </c>
      <c r="CS44">
        <v>3.8E-3</v>
      </c>
      <c r="CT44">
        <v>-0.66779999999999995</v>
      </c>
      <c r="CU44">
        <v>3.9055</v>
      </c>
      <c r="CV44">
        <v>-0.25290000000000001</v>
      </c>
      <c r="CW44">
        <v>-0.1042</v>
      </c>
      <c r="CX44">
        <v>-1.9300999999999999</v>
      </c>
      <c r="CY44">
        <v>0.92769999999999997</v>
      </c>
      <c r="DB44">
        <v>-1.1176999999999999</v>
      </c>
      <c r="DC44">
        <v>-3.0000000000000001E-3</v>
      </c>
      <c r="DD44">
        <v>-0.88700000000000001</v>
      </c>
      <c r="DE44">
        <v>4.0743999999999998</v>
      </c>
      <c r="DG44" s="8" t="s">
        <v>32</v>
      </c>
      <c r="DH44">
        <v>-0.438</v>
      </c>
      <c r="DI44">
        <v>1.5900000000000001E-2</v>
      </c>
      <c r="DR44" s="39" t="s">
        <v>32</v>
      </c>
      <c r="DV44" s="39"/>
      <c r="DW44">
        <v>-0.1822</v>
      </c>
      <c r="DX44">
        <v>1.1971000000000001</v>
      </c>
      <c r="DY44">
        <v>-0.12620000000000001</v>
      </c>
      <c r="DZ44">
        <v>1.8573</v>
      </c>
      <c r="EA44">
        <v>-0.51359999999999995</v>
      </c>
      <c r="EB44">
        <v>8.9200000000000002E-2</v>
      </c>
      <c r="EH44" s="8" t="s">
        <v>32</v>
      </c>
      <c r="ER44">
        <v>-1.0172000000000001</v>
      </c>
      <c r="ES44">
        <v>0.29039999999999999</v>
      </c>
      <c r="ET44">
        <v>-5.9999999999999995E-4</v>
      </c>
      <c r="EU44">
        <v>0</v>
      </c>
      <c r="EV44">
        <v>-1.0665</v>
      </c>
      <c r="EW44">
        <v>0.1234</v>
      </c>
      <c r="EX44">
        <v>-1.1294</v>
      </c>
      <c r="EY44">
        <v>0.12859999999999999</v>
      </c>
      <c r="EZ44">
        <v>-5.9999999999999995E-4</v>
      </c>
      <c r="FA44">
        <v>0</v>
      </c>
    </row>
    <row r="45" spans="1:157" ht="18">
      <c r="A45" s="6"/>
      <c r="B45" s="6"/>
      <c r="C45" s="6"/>
      <c r="D45" s="6"/>
      <c r="E45" s="6"/>
      <c r="F45" s="6"/>
      <c r="G45" s="6">
        <v>-0.16700000000000001</v>
      </c>
      <c r="H45" s="6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>
        <v>-0.21060000000000001</v>
      </c>
      <c r="AD45" s="6">
        <v>0.186</v>
      </c>
      <c r="AE45" s="6">
        <v>-0.21110000000000001</v>
      </c>
      <c r="AF45" s="6">
        <v>0.18590000000000001</v>
      </c>
      <c r="AG45" s="6">
        <v>-0.21299999999999999</v>
      </c>
      <c r="AH45" s="6">
        <v>0.1857</v>
      </c>
      <c r="AI45" s="6">
        <v>-0.1794</v>
      </c>
      <c r="AJ45" s="6">
        <v>0.47789999999999999</v>
      </c>
      <c r="AK45" s="6">
        <v>-0.2301</v>
      </c>
      <c r="AL45" s="6">
        <v>0.42070000000000002</v>
      </c>
      <c r="AM45" s="6">
        <v>-0.23280000000000001</v>
      </c>
      <c r="AN45" s="6">
        <v>0.4244</v>
      </c>
      <c r="AO45" s="6">
        <v>-0.2354</v>
      </c>
      <c r="AP45" s="6">
        <v>0.42949999999999999</v>
      </c>
      <c r="AQ45" s="6">
        <v>-0.23769999999999999</v>
      </c>
      <c r="AR45" s="6">
        <v>0.4365</v>
      </c>
      <c r="AS45" s="6">
        <v>-5.9999999999999995E-4</v>
      </c>
      <c r="AT45" s="6">
        <v>0</v>
      </c>
      <c r="AU45" s="6">
        <v>-5.9999999999999995E-4</v>
      </c>
      <c r="AV45" s="6">
        <v>0</v>
      </c>
      <c r="AW45" s="6">
        <v>-0.24879999999999999</v>
      </c>
      <c r="AX45" s="6">
        <v>0.43519999999999998</v>
      </c>
      <c r="AY45" s="46"/>
      <c r="BA45" s="8" t="s">
        <v>32</v>
      </c>
      <c r="BE45" s="6">
        <v>-0.23769999999999999</v>
      </c>
      <c r="BF45" s="6">
        <v>0.4365</v>
      </c>
      <c r="BH45" s="8"/>
      <c r="BM45">
        <v>44</v>
      </c>
      <c r="BN45" s="36">
        <v>-1.0838000000000001</v>
      </c>
      <c r="BO45" s="36">
        <v>6.4199999999999993E-2</v>
      </c>
      <c r="BP45" s="8">
        <v>-0.94189999999999996</v>
      </c>
      <c r="BQ45" s="35">
        <v>0.15989999999999999</v>
      </c>
      <c r="BR45">
        <v>-1.3018000000000001</v>
      </c>
      <c r="BS45">
        <v>0.32979999999999998</v>
      </c>
      <c r="BT45" s="8">
        <v>-1.923</v>
      </c>
      <c r="BU45">
        <v>1.3413999999999999</v>
      </c>
      <c r="BV45">
        <v>-1.2972999999999999</v>
      </c>
      <c r="BW45">
        <v>3.7265999999999999</v>
      </c>
      <c r="BZ45">
        <v>-1.8488</v>
      </c>
      <c r="CA45">
        <v>1.1379999999999999</v>
      </c>
      <c r="CB45" s="38">
        <v>-1.1182000000000001</v>
      </c>
      <c r="CC45" s="38">
        <v>0</v>
      </c>
      <c r="CD45">
        <v>-1.1182000000000001</v>
      </c>
      <c r="CE45">
        <v>5.9999999999999995E-4</v>
      </c>
      <c r="CF45">
        <v>-2.1745999999999999</v>
      </c>
      <c r="CG45">
        <v>1.5349999999999999</v>
      </c>
      <c r="CH45">
        <v>-0.24510000000000001</v>
      </c>
      <c r="CI45">
        <v>4.1999000000000004</v>
      </c>
      <c r="CJ45">
        <v>-1.1176999999999999</v>
      </c>
      <c r="CK45">
        <v>3.0000000000000001E-3</v>
      </c>
      <c r="CL45">
        <v>-1.202</v>
      </c>
      <c r="CM45">
        <v>0.1157</v>
      </c>
      <c r="CR45">
        <v>-1.2547999999999999</v>
      </c>
      <c r="CS45">
        <v>7.7600000000000002E-2</v>
      </c>
      <c r="CT45">
        <v>-1.5441</v>
      </c>
      <c r="CU45">
        <v>0.57809999999999995</v>
      </c>
      <c r="CV45">
        <v>-2.1492</v>
      </c>
      <c r="CW45">
        <v>2.2673999999999999</v>
      </c>
      <c r="CX45">
        <v>-1.1167</v>
      </c>
      <c r="CY45">
        <v>-3.8E-3</v>
      </c>
      <c r="CZ45">
        <v>-1.6279999999999999</v>
      </c>
      <c r="DA45">
        <v>0.79959999999999998</v>
      </c>
      <c r="DB45">
        <v>-1.3254999999999999</v>
      </c>
      <c r="DC45">
        <v>7.5800000000000006E-2</v>
      </c>
      <c r="DD45">
        <v>-1.3532</v>
      </c>
      <c r="DE45">
        <v>0.16520000000000001</v>
      </c>
      <c r="DG45" s="8" t="s">
        <v>32</v>
      </c>
      <c r="DH45">
        <v>-0.98219999999999996</v>
      </c>
      <c r="DI45">
        <v>0.14560000000000001</v>
      </c>
      <c r="DR45" s="39" t="s">
        <v>32</v>
      </c>
      <c r="DV45" s="39"/>
      <c r="DW45">
        <v>-0.18479999999999999</v>
      </c>
      <c r="DX45">
        <v>1.2848999999999999</v>
      </c>
      <c r="DY45">
        <v>-0.1303</v>
      </c>
      <c r="DZ45">
        <v>1.9532</v>
      </c>
      <c r="EA45">
        <v>-0.55559999999999998</v>
      </c>
      <c r="EB45">
        <v>0.13289999999999999</v>
      </c>
      <c r="EH45" s="8" t="s">
        <v>32</v>
      </c>
      <c r="ER45">
        <v>-0.29880000000000001</v>
      </c>
      <c r="ES45">
        <v>2.3146</v>
      </c>
      <c r="ET45">
        <v>-5.9999999999999995E-4</v>
      </c>
      <c r="EU45">
        <v>0</v>
      </c>
      <c r="EV45">
        <v>-1.1227</v>
      </c>
      <c r="EW45">
        <v>2.7300000000000001E-2</v>
      </c>
      <c r="EX45">
        <v>-1.1004</v>
      </c>
      <c r="EY45">
        <v>1.32E-2</v>
      </c>
      <c r="EZ45">
        <v>-5.9999999999999995E-4</v>
      </c>
      <c r="FA45">
        <v>0</v>
      </c>
    </row>
    <row r="46" spans="1:157" ht="18">
      <c r="A46" s="6"/>
      <c r="B46" s="6"/>
      <c r="C46" s="6"/>
      <c r="D46" s="6"/>
      <c r="E46" s="6"/>
      <c r="F46" s="6"/>
      <c r="G46" s="6">
        <v>-0.17710000000000001</v>
      </c>
      <c r="H46" s="6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>
        <v>-0.22339999999999999</v>
      </c>
      <c r="AD46" s="6">
        <v>0.41570000000000001</v>
      </c>
      <c r="AE46" s="6">
        <v>-0.22359999999999999</v>
      </c>
      <c r="AF46" s="6">
        <v>0.41589999999999999</v>
      </c>
      <c r="AG46" s="6">
        <v>-0.22470000000000001</v>
      </c>
      <c r="AH46" s="6">
        <v>0.41649999999999998</v>
      </c>
      <c r="AI46" s="6">
        <v>-0.2273</v>
      </c>
      <c r="AJ46" s="6">
        <v>0.41810000000000003</v>
      </c>
      <c r="AK46" s="6">
        <v>-0.1832</v>
      </c>
      <c r="AL46" s="6">
        <v>0.48830000000000001</v>
      </c>
      <c r="AM46" s="6">
        <v>-0.18779999999999999</v>
      </c>
      <c r="AN46" s="6">
        <v>0.49490000000000001</v>
      </c>
      <c r="AO46" s="6">
        <v>-8.5900000000000004E-2</v>
      </c>
      <c r="AP46" s="6">
        <v>0.56089999999999995</v>
      </c>
      <c r="AQ46" s="6">
        <v>-8.6999999999999994E-2</v>
      </c>
      <c r="AR46" s="6">
        <v>0.55989999999999995</v>
      </c>
      <c r="AS46" s="6">
        <v>-5.9999999999999995E-4</v>
      </c>
      <c r="AT46" s="6">
        <v>0</v>
      </c>
      <c r="AU46" s="6">
        <v>-0.33679999999999999</v>
      </c>
      <c r="AV46" s="6">
        <v>0.3604</v>
      </c>
      <c r="AW46" s="6">
        <v>-5.9999999999999995E-4</v>
      </c>
      <c r="AX46" s="6">
        <v>0</v>
      </c>
      <c r="AY46" s="46"/>
      <c r="BA46" s="8" t="s">
        <v>32</v>
      </c>
      <c r="BE46" s="6">
        <v>-8.6999999999999994E-2</v>
      </c>
      <c r="BF46" s="6">
        <v>0.55989999999999995</v>
      </c>
      <c r="BH46" s="8"/>
      <c r="BM46">
        <v>45</v>
      </c>
      <c r="BN46" s="36">
        <v>-0.70350000000000001</v>
      </c>
      <c r="BO46" s="36">
        <v>4.1262999999999996</v>
      </c>
      <c r="BP46" s="8">
        <v>-0.38440000000000002</v>
      </c>
      <c r="BQ46" s="35">
        <v>4.0529999999999999</v>
      </c>
      <c r="BR46">
        <v>-1.9239999999999999</v>
      </c>
      <c r="BS46">
        <v>3.0427</v>
      </c>
      <c r="BT46" s="8">
        <v>-2.0710000000000002</v>
      </c>
      <c r="BU46">
        <v>2.6663999999999999</v>
      </c>
      <c r="BV46">
        <v>-2.2250000000000001</v>
      </c>
      <c r="BW46">
        <v>1.6359999999999999</v>
      </c>
      <c r="BZ46">
        <v>-0.88429999999999997</v>
      </c>
      <c r="CA46">
        <v>3.9306999999999999</v>
      </c>
      <c r="CB46" s="38">
        <v>-2.6776</v>
      </c>
      <c r="CC46" s="38">
        <v>2.1322999999999999</v>
      </c>
      <c r="CD46">
        <v>-0.2457</v>
      </c>
      <c r="CE46">
        <v>-0.63439999999999996</v>
      </c>
      <c r="CF46">
        <v>-1.1180000000000001</v>
      </c>
      <c r="CG46">
        <v>1.2999999999999999E-3</v>
      </c>
      <c r="CH46">
        <v>-2.2547999999999999</v>
      </c>
      <c r="CI46">
        <v>1.6585000000000001</v>
      </c>
      <c r="CJ46">
        <v>-0.23719999999999999</v>
      </c>
      <c r="CK46">
        <v>-0.32519999999999999</v>
      </c>
      <c r="CL46">
        <v>-1.1157999999999999</v>
      </c>
      <c r="CM46">
        <v>3.7000000000000002E-3</v>
      </c>
      <c r="CP46">
        <v>-0.2349</v>
      </c>
      <c r="CQ46">
        <v>-0.2011</v>
      </c>
      <c r="CR46">
        <v>-1.8122</v>
      </c>
      <c r="CS46">
        <v>3.6286</v>
      </c>
      <c r="CT46">
        <v>-2.1231</v>
      </c>
      <c r="CU46">
        <v>1.7008000000000001</v>
      </c>
      <c r="CV46">
        <v>-0.62890000000000001</v>
      </c>
      <c r="CW46">
        <v>4.1536</v>
      </c>
      <c r="CX46">
        <v>-0.66720000000000002</v>
      </c>
      <c r="CY46">
        <v>4.2347000000000001</v>
      </c>
      <c r="CZ46">
        <v>-1.7514000000000001</v>
      </c>
      <c r="DA46">
        <v>3.3996</v>
      </c>
      <c r="DB46">
        <v>-0.82599999999999996</v>
      </c>
      <c r="DC46">
        <v>4.1978999999999997</v>
      </c>
      <c r="DD46">
        <v>-1.1177999999999999</v>
      </c>
      <c r="DE46">
        <v>-2.0999999999999999E-3</v>
      </c>
      <c r="DG46" s="8" t="s">
        <v>32</v>
      </c>
      <c r="DH46">
        <v>-0.69440000000000002</v>
      </c>
      <c r="DI46">
        <v>4.1771000000000003</v>
      </c>
      <c r="DR46" s="39" t="s">
        <v>32</v>
      </c>
      <c r="DV46" s="39"/>
      <c r="DW46">
        <v>-0.1905</v>
      </c>
      <c r="DX46">
        <v>1.3722000000000001</v>
      </c>
      <c r="DY46">
        <v>-0.1331</v>
      </c>
      <c r="DZ46">
        <v>2.0550000000000002</v>
      </c>
      <c r="EA46">
        <v>-0.60370000000000001</v>
      </c>
      <c r="EB46">
        <v>0.20169999999999999</v>
      </c>
      <c r="EH46" s="8" t="s">
        <v>32</v>
      </c>
      <c r="ER46">
        <v>-1.2914000000000001</v>
      </c>
      <c r="ES46">
        <v>1.8349</v>
      </c>
      <c r="ET46">
        <v>-5.9999999999999995E-4</v>
      </c>
      <c r="EU46">
        <v>0</v>
      </c>
      <c r="EV46">
        <v>-1.516</v>
      </c>
      <c r="EW46">
        <v>1.0335000000000001</v>
      </c>
      <c r="EX46">
        <v>-1.8867</v>
      </c>
      <c r="EY46">
        <v>0.78690000000000004</v>
      </c>
      <c r="EZ46">
        <v>-1.1552</v>
      </c>
      <c r="FA46">
        <v>0.13370000000000001</v>
      </c>
    </row>
    <row r="47" spans="1:157" ht="18">
      <c r="A47" s="6"/>
      <c r="B47" s="6"/>
      <c r="C47" s="6"/>
      <c r="D47" s="6"/>
      <c r="E47" s="6"/>
      <c r="F47" s="6"/>
      <c r="G47" s="6">
        <v>-8.5000000000000006E-2</v>
      </c>
      <c r="H47" s="6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>
        <v>-9.64E-2</v>
      </c>
      <c r="AD47" s="6">
        <v>0.55730000000000002</v>
      </c>
      <c r="AE47" s="6">
        <v>-9.5899999999999999E-2</v>
      </c>
      <c r="AF47" s="6">
        <v>0.5575</v>
      </c>
      <c r="AG47" s="6">
        <v>-9.4E-2</v>
      </c>
      <c r="AH47" s="6">
        <v>0.55810000000000004</v>
      </c>
      <c r="AI47" s="6">
        <v>-0.09</v>
      </c>
      <c r="AJ47" s="6">
        <v>0.55969999999999998</v>
      </c>
      <c r="AK47" s="6">
        <v>-8.7499999999999994E-2</v>
      </c>
      <c r="AL47" s="6">
        <v>0.56069999999999998</v>
      </c>
      <c r="AM47" s="6">
        <v>-8.6199999999999999E-2</v>
      </c>
      <c r="AN47" s="6">
        <v>0.56110000000000004</v>
      </c>
      <c r="AO47" s="6">
        <v>-0.19309999999999999</v>
      </c>
      <c r="AP47" s="6">
        <v>0.49719999999999998</v>
      </c>
      <c r="AQ47" s="6">
        <v>-0.19939999999999999</v>
      </c>
      <c r="AR47" s="6">
        <v>0.49380000000000002</v>
      </c>
      <c r="AS47" s="6">
        <v>-5.9999999999999995E-4</v>
      </c>
      <c r="AT47" s="6">
        <v>0</v>
      </c>
      <c r="AU47" s="6">
        <v>-0.3402</v>
      </c>
      <c r="AV47" s="6">
        <v>0.2475</v>
      </c>
      <c r="AW47" s="6">
        <v>-5.9999999999999995E-4</v>
      </c>
      <c r="AX47" s="6">
        <v>0</v>
      </c>
      <c r="AY47" s="46"/>
      <c r="BA47" s="8" t="s">
        <v>32</v>
      </c>
      <c r="BE47" s="6">
        <v>-0.19939999999999999</v>
      </c>
      <c r="BF47" s="6">
        <v>0.49380000000000002</v>
      </c>
      <c r="BH47" s="8"/>
      <c r="BM47">
        <v>46</v>
      </c>
      <c r="BN47" s="36">
        <v>-1.0838000000000001</v>
      </c>
      <c r="BO47" s="36">
        <v>-6.4199999999999993E-2</v>
      </c>
      <c r="BP47" s="8">
        <v>-1.6195999999999999</v>
      </c>
      <c r="BQ47" s="35">
        <v>0.56699999999999995</v>
      </c>
      <c r="BR47">
        <v>-2.1044</v>
      </c>
      <c r="BS47">
        <v>1.1339999999999999</v>
      </c>
      <c r="BT47" s="8">
        <v>-1.1625000000000001</v>
      </c>
      <c r="BU47">
        <v>-2.5000000000000001E-3</v>
      </c>
      <c r="BV47">
        <v>-1.9236</v>
      </c>
      <c r="BW47">
        <v>0.77449999999999997</v>
      </c>
      <c r="BZ47">
        <v>-1.3765000000000001</v>
      </c>
      <c r="CA47">
        <v>0.2671</v>
      </c>
      <c r="CB47" s="38">
        <v>-0.2465</v>
      </c>
      <c r="CC47" s="38">
        <v>-0.72140000000000004</v>
      </c>
      <c r="CD47">
        <v>-1.3975</v>
      </c>
      <c r="CE47">
        <v>-0.38440000000000002</v>
      </c>
      <c r="CF47">
        <v>-0.24210000000000001</v>
      </c>
      <c r="CG47">
        <v>-0.53969999999999996</v>
      </c>
      <c r="CH47">
        <v>-1.1177999999999999</v>
      </c>
      <c r="CI47">
        <v>2.0999999999999999E-3</v>
      </c>
      <c r="CJ47">
        <v>-2.3395999999999999</v>
      </c>
      <c r="CK47">
        <v>1.7905</v>
      </c>
      <c r="CL47">
        <v>-2.5642999999999998</v>
      </c>
      <c r="CM47">
        <v>2.1796000000000002</v>
      </c>
      <c r="CN47">
        <v>-1.141</v>
      </c>
      <c r="CO47">
        <v>0.13420000000000001</v>
      </c>
      <c r="CP47">
        <v>-0.65239999999999998</v>
      </c>
      <c r="CQ47">
        <v>4.1859999999999999</v>
      </c>
      <c r="CR47">
        <v>-2.4980000000000002</v>
      </c>
      <c r="CS47">
        <v>2.0589</v>
      </c>
      <c r="CT47">
        <v>-1.4329000000000001</v>
      </c>
      <c r="CU47">
        <v>0.39429999999999998</v>
      </c>
      <c r="CV47">
        <v>-1.6178999999999999</v>
      </c>
      <c r="CW47">
        <v>3.5552999999999999</v>
      </c>
      <c r="CX47">
        <v>-2.1829000000000001</v>
      </c>
      <c r="CY47">
        <v>2.8336000000000001</v>
      </c>
      <c r="CZ47">
        <v>-1.1176999999999999</v>
      </c>
      <c r="DA47">
        <v>-3.5000000000000001E-3</v>
      </c>
      <c r="DB47">
        <v>-0.65610000000000002</v>
      </c>
      <c r="DC47">
        <v>-0.48270000000000002</v>
      </c>
      <c r="DD47">
        <v>-0.6109</v>
      </c>
      <c r="DE47">
        <v>-0.35610000000000003</v>
      </c>
      <c r="DG47" s="8" t="s">
        <v>32</v>
      </c>
      <c r="DH47">
        <v>-1.1449</v>
      </c>
      <c r="DI47">
        <v>-2.3199999999999998E-2</v>
      </c>
      <c r="DR47" s="39" t="s">
        <v>32</v>
      </c>
      <c r="DV47" s="39"/>
      <c r="DW47">
        <v>-0.2024</v>
      </c>
      <c r="DX47">
        <v>1.4583999999999999</v>
      </c>
      <c r="DY47">
        <v>-0.1356</v>
      </c>
      <c r="DZ47">
        <v>2.1608999999999998</v>
      </c>
      <c r="EA47">
        <v>-0.6099</v>
      </c>
      <c r="EB47">
        <v>0.30470000000000003</v>
      </c>
      <c r="EH47" s="8" t="s">
        <v>32</v>
      </c>
      <c r="ER47">
        <v>-1.1583000000000001</v>
      </c>
      <c r="ES47">
        <v>-2.1399999999999999E-2</v>
      </c>
      <c r="ET47">
        <v>-5.9999999999999995E-4</v>
      </c>
      <c r="EU47">
        <v>0</v>
      </c>
      <c r="EV47">
        <v>-1.3956999999999999</v>
      </c>
      <c r="EW47">
        <v>-0.2036</v>
      </c>
      <c r="EX47">
        <v>-0.32790000000000002</v>
      </c>
      <c r="EY47">
        <v>-0.87409999999999999</v>
      </c>
      <c r="EZ47">
        <v>-1.109</v>
      </c>
      <c r="FA47">
        <v>2.3E-3</v>
      </c>
    </row>
    <row r="48" spans="1:157" ht="18">
      <c r="A48" s="6"/>
      <c r="B48" s="6"/>
      <c r="C48" s="6"/>
      <c r="D48" s="6"/>
      <c r="E48" s="6"/>
      <c r="F48" s="6"/>
      <c r="G48" s="6">
        <v>-0.15629999999999999</v>
      </c>
      <c r="H48" s="6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>
        <v>-0.21490000000000001</v>
      </c>
      <c r="AD48" s="6">
        <v>0.10639999999999999</v>
      </c>
      <c r="AE48" s="6">
        <v>-0.2157</v>
      </c>
      <c r="AF48" s="6">
        <v>0.107</v>
      </c>
      <c r="AG48" s="6">
        <v>-0.21879999999999999</v>
      </c>
      <c r="AH48" s="6">
        <v>0.1091</v>
      </c>
      <c r="AI48" s="6">
        <v>-0.2266</v>
      </c>
      <c r="AJ48" s="6">
        <v>0.1133</v>
      </c>
      <c r="AK48" s="6">
        <v>-0.23400000000000001</v>
      </c>
      <c r="AL48" s="6">
        <v>0.11509999999999999</v>
      </c>
      <c r="AM48" s="30"/>
      <c r="AN48" s="30"/>
      <c r="AO48" s="30"/>
      <c r="AP48" s="30"/>
      <c r="AQ48" s="30"/>
      <c r="AR48" s="30"/>
      <c r="AS48" s="6">
        <v>-0.2843</v>
      </c>
      <c r="AT48" s="6">
        <v>0.12509999999999999</v>
      </c>
      <c r="AU48" s="6">
        <v>-0.33989999999999998</v>
      </c>
      <c r="AV48" s="6">
        <v>0.46460000000000001</v>
      </c>
      <c r="AW48" s="6">
        <v>-5.9999999999999995E-4</v>
      </c>
      <c r="AX48" s="6">
        <v>0</v>
      </c>
      <c r="AY48" s="46"/>
      <c r="BA48" s="8" t="s">
        <v>32</v>
      </c>
      <c r="BE48" s="30"/>
      <c r="BF48" s="30"/>
      <c r="BH48" s="8"/>
      <c r="BM48">
        <v>47</v>
      </c>
      <c r="BN48" s="41">
        <v>-1.2886</v>
      </c>
      <c r="BO48" s="41">
        <v>0</v>
      </c>
      <c r="BP48" s="8">
        <v>-1.1625000000000001</v>
      </c>
      <c r="BQ48" s="35">
        <v>2.5000000000000001E-3</v>
      </c>
      <c r="BR48">
        <v>-1.1339999999999999</v>
      </c>
      <c r="BS48">
        <v>-1.2E-2</v>
      </c>
      <c r="BT48" s="8">
        <v>-0.94189999999999996</v>
      </c>
      <c r="BU48">
        <v>-0.15989999999999999</v>
      </c>
      <c r="BV48">
        <v>-1.1339999999999999</v>
      </c>
      <c r="BW48">
        <v>1.2E-2</v>
      </c>
      <c r="BZ48">
        <v>-1.9470000000000001</v>
      </c>
      <c r="CA48">
        <v>3.1995</v>
      </c>
      <c r="CB48" s="38">
        <v>-2.3281999999999998</v>
      </c>
      <c r="CC48" s="38">
        <v>0.37930000000000003</v>
      </c>
      <c r="CD48">
        <v>-2.2904</v>
      </c>
      <c r="CE48">
        <v>0.37690000000000001</v>
      </c>
      <c r="CF48">
        <v>-1.3765000000000001</v>
      </c>
      <c r="CG48">
        <v>-0.2671</v>
      </c>
      <c r="CH48">
        <v>-0.23899999999999999</v>
      </c>
      <c r="CI48">
        <v>-0.4365</v>
      </c>
      <c r="CJ48">
        <v>-1.7532000000000001</v>
      </c>
      <c r="CK48">
        <v>3.6514000000000002</v>
      </c>
      <c r="CL48">
        <v>-1.9068000000000001</v>
      </c>
      <c r="CM48">
        <v>3.7848999999999999</v>
      </c>
      <c r="CN48">
        <v>-1.1031</v>
      </c>
      <c r="CO48">
        <v>6.4000000000000003E-3</v>
      </c>
      <c r="CP48">
        <v>-1.1176999999999999</v>
      </c>
      <c r="CQ48">
        <v>3.5000000000000001E-3</v>
      </c>
      <c r="CR48">
        <v>-2.2572000000000001</v>
      </c>
      <c r="CS48">
        <v>0.48470000000000002</v>
      </c>
      <c r="CT48">
        <v>-1.1031</v>
      </c>
      <c r="CU48">
        <v>-6.4000000000000003E-3</v>
      </c>
      <c r="CV48">
        <v>-1.1157999999999999</v>
      </c>
      <c r="CW48">
        <v>-3.7000000000000002E-3</v>
      </c>
      <c r="CX48">
        <v>-2.3262</v>
      </c>
      <c r="CY48">
        <v>2.3561999999999999</v>
      </c>
      <c r="CZ48">
        <v>-0.73799999999999999</v>
      </c>
      <c r="DA48">
        <v>4.2488000000000001</v>
      </c>
      <c r="DB48">
        <v>-2.5185</v>
      </c>
      <c r="DC48">
        <v>1.2601</v>
      </c>
      <c r="DD48">
        <v>-2.5817999999999999</v>
      </c>
      <c r="DE48">
        <v>1.3746</v>
      </c>
      <c r="DG48" s="8" t="s">
        <v>32</v>
      </c>
      <c r="DH48">
        <v>-2.3540999999999999</v>
      </c>
      <c r="DI48">
        <v>2.7522000000000002</v>
      </c>
      <c r="DR48" s="39" t="s">
        <v>32</v>
      </c>
      <c r="DV48" s="39"/>
      <c r="DW48">
        <v>-0.2238</v>
      </c>
      <c r="DX48">
        <v>1.5436000000000001</v>
      </c>
      <c r="DY48">
        <v>-0.1389</v>
      </c>
      <c r="DZ48">
        <v>2.2702</v>
      </c>
      <c r="EA48">
        <v>-0.58589999999999998</v>
      </c>
      <c r="EB48">
        <v>0.37359999999999999</v>
      </c>
      <c r="EH48" s="8" t="s">
        <v>32</v>
      </c>
      <c r="ER48">
        <v>-1.0769</v>
      </c>
      <c r="ES48">
        <v>-0.16889999999999999</v>
      </c>
      <c r="ET48">
        <v>-5.9999999999999995E-4</v>
      </c>
      <c r="EU48">
        <v>0</v>
      </c>
      <c r="EV48">
        <v>-0.38329999999999997</v>
      </c>
      <c r="EW48">
        <v>-0.8044</v>
      </c>
      <c r="EX48">
        <v>-1.4268000000000001</v>
      </c>
      <c r="EY48">
        <v>-0.3543</v>
      </c>
      <c r="EZ48">
        <v>-0.2777</v>
      </c>
      <c r="FA48">
        <v>2.4676</v>
      </c>
    </row>
    <row r="49" spans="1:157" ht="18">
      <c r="A49" s="6"/>
      <c r="B49" s="6"/>
      <c r="C49" s="6"/>
      <c r="D49" s="6"/>
      <c r="E49" s="6"/>
      <c r="F49" s="6"/>
      <c r="G49" s="6">
        <v>-0.18540000000000001</v>
      </c>
      <c r="H49" s="6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30"/>
      <c r="Z49" s="30"/>
      <c r="AA49" s="30"/>
      <c r="AB49" s="30"/>
      <c r="AC49" s="30"/>
      <c r="AD49" s="30"/>
      <c r="AE49" s="6">
        <v>-5.9999999999999995E-4</v>
      </c>
      <c r="AF49" s="6">
        <v>0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6">
        <v>-0.2641</v>
      </c>
      <c r="AT49" s="6">
        <v>0.50690000000000002</v>
      </c>
      <c r="AU49" s="6">
        <v>-0.33810000000000001</v>
      </c>
      <c r="AV49" s="6">
        <v>0.1201</v>
      </c>
      <c r="AW49" s="6">
        <v>-0.30859999999999999</v>
      </c>
      <c r="AX49" s="6">
        <v>0.31119999999999998</v>
      </c>
      <c r="AY49" s="46"/>
      <c r="BA49" s="8" t="s">
        <v>32</v>
      </c>
      <c r="BE49" s="30"/>
      <c r="BF49" s="30"/>
      <c r="BH49" s="8"/>
      <c r="BM49">
        <v>48</v>
      </c>
      <c r="BN49" s="36">
        <v>-2.4148000000000001</v>
      </c>
      <c r="BO49" s="36">
        <v>2.7646999999999999</v>
      </c>
      <c r="BP49" s="8">
        <v>-2.0867</v>
      </c>
      <c r="BQ49" s="35">
        <v>3.0954999999999999</v>
      </c>
      <c r="BR49">
        <v>-1.3754999999999999</v>
      </c>
      <c r="BS49">
        <v>0.1128</v>
      </c>
      <c r="BT49" s="8">
        <v>-2.4148000000000001</v>
      </c>
      <c r="BU49">
        <v>1.7661</v>
      </c>
      <c r="BV49">
        <v>-1.3754999999999999</v>
      </c>
      <c r="BW49">
        <v>-0.1128</v>
      </c>
      <c r="BZ49">
        <v>-1.1180000000000001</v>
      </c>
      <c r="CA49">
        <v>-1.2999999999999999E-3</v>
      </c>
      <c r="CB49" s="38">
        <v>-1.4147000000000001</v>
      </c>
      <c r="CC49" s="38">
        <v>-0.51680000000000004</v>
      </c>
      <c r="CD49">
        <v>-2.8268</v>
      </c>
      <c r="CE49">
        <v>2.5667</v>
      </c>
      <c r="CF49">
        <v>-0.2591</v>
      </c>
      <c r="CG49">
        <v>4.6924999999999999</v>
      </c>
      <c r="CH49">
        <v>-1.3532</v>
      </c>
      <c r="CI49">
        <v>-0.16520000000000001</v>
      </c>
      <c r="CJ49">
        <v>-1.3254999999999999</v>
      </c>
      <c r="CK49">
        <v>-7.5800000000000006E-2</v>
      </c>
      <c r="CL49">
        <v>-2.2801</v>
      </c>
      <c r="CM49">
        <v>0.47410000000000002</v>
      </c>
      <c r="CN49">
        <v>-2.0013000000000001</v>
      </c>
      <c r="CO49">
        <v>0.70299999999999996</v>
      </c>
      <c r="CP49">
        <v>-1.7639</v>
      </c>
      <c r="CQ49">
        <v>3.4790999999999999</v>
      </c>
      <c r="CR49">
        <v>-2.8216000000000001</v>
      </c>
      <c r="CS49">
        <v>1.9120999999999999</v>
      </c>
      <c r="CT49">
        <v>-0.25509999999999999</v>
      </c>
      <c r="CU49">
        <v>-0.28610000000000002</v>
      </c>
      <c r="CV49">
        <v>-1.202</v>
      </c>
      <c r="CW49">
        <v>-0.1157</v>
      </c>
      <c r="CX49">
        <v>-2.4167000000000001</v>
      </c>
      <c r="CY49">
        <v>2.2233999999999998</v>
      </c>
      <c r="CZ49">
        <v>-1.2919</v>
      </c>
      <c r="DA49">
        <v>-6.6E-3</v>
      </c>
      <c r="DB49">
        <v>-1.8003</v>
      </c>
      <c r="DC49">
        <v>3.9649000000000001</v>
      </c>
      <c r="DD49">
        <v>-2.5135999999999998</v>
      </c>
      <c r="DE49">
        <v>0.52080000000000004</v>
      </c>
      <c r="DG49" s="8" t="s">
        <v>32</v>
      </c>
      <c r="DH49">
        <v>-1.3676999999999999</v>
      </c>
      <c r="DI49">
        <v>-9.9199999999999997E-2</v>
      </c>
      <c r="DR49" s="39" t="s">
        <v>32</v>
      </c>
      <c r="DV49" s="39"/>
      <c r="DW49">
        <v>-0.25829999999999997</v>
      </c>
      <c r="DX49">
        <v>1.629</v>
      </c>
      <c r="DY49">
        <v>-0.14399999999999999</v>
      </c>
      <c r="DZ49">
        <v>2.3824000000000001</v>
      </c>
      <c r="EA49">
        <v>-0.56440000000000001</v>
      </c>
      <c r="EB49">
        <v>0.4254</v>
      </c>
      <c r="EH49" s="8" t="s">
        <v>32</v>
      </c>
      <c r="ER49">
        <v>-0.49990000000000001</v>
      </c>
      <c r="ES49">
        <v>-0.57479999999999998</v>
      </c>
      <c r="ET49">
        <v>-5.9999999999999995E-4</v>
      </c>
      <c r="EU49">
        <v>0</v>
      </c>
      <c r="EV49">
        <v>-1.3591</v>
      </c>
      <c r="EW49">
        <v>-0.39290000000000003</v>
      </c>
      <c r="EX49">
        <v>-1.9240999999999999</v>
      </c>
      <c r="EY49">
        <v>0.32040000000000002</v>
      </c>
      <c r="EZ49">
        <v>-0.2787</v>
      </c>
      <c r="FA49">
        <v>-0.92390000000000005</v>
      </c>
    </row>
    <row r="50" spans="1:157" ht="18">
      <c r="A50" s="6"/>
      <c r="B50" s="6"/>
      <c r="C50" s="6"/>
      <c r="D50" s="6"/>
      <c r="E50" s="6"/>
      <c r="F50" s="6"/>
      <c r="G50" s="6">
        <v>-0.1293</v>
      </c>
      <c r="H50" s="6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30"/>
      <c r="Z50" s="30"/>
      <c r="AA50" s="30"/>
      <c r="AB50" s="30"/>
      <c r="AC50" s="30"/>
      <c r="AD50" s="30"/>
      <c r="AE50" s="6">
        <v>-5.9999999999999995E-4</v>
      </c>
      <c r="AF50" s="6">
        <v>0</v>
      </c>
      <c r="AG50" s="30"/>
      <c r="AH50" s="30"/>
      <c r="AI50" s="30"/>
      <c r="AJ50" s="30"/>
      <c r="AK50" s="30"/>
      <c r="AL50" s="30"/>
      <c r="AM50" s="6">
        <v>-0.2409</v>
      </c>
      <c r="AN50" s="6">
        <v>0.1143</v>
      </c>
      <c r="AO50" s="6">
        <v>-0.24679999999999999</v>
      </c>
      <c r="AP50" s="6">
        <v>0.111</v>
      </c>
      <c r="AQ50" s="6">
        <v>-0.25140000000000001</v>
      </c>
      <c r="AR50" s="6">
        <v>0.10440000000000001</v>
      </c>
      <c r="AS50" s="6">
        <v>-0.28339999999999999</v>
      </c>
      <c r="AT50" s="6">
        <v>0.4874</v>
      </c>
      <c r="AU50" s="6">
        <v>-0.33839999999999998</v>
      </c>
      <c r="AV50" s="6">
        <v>0.55810000000000004</v>
      </c>
      <c r="AW50" s="6">
        <v>-0.26179999999999998</v>
      </c>
      <c r="AX50" s="6">
        <v>0.56310000000000004</v>
      </c>
      <c r="AY50" s="46"/>
      <c r="BA50" s="8" t="s">
        <v>32</v>
      </c>
      <c r="BE50" s="6">
        <v>-0.25140000000000001</v>
      </c>
      <c r="BF50" s="6">
        <v>0.10440000000000001</v>
      </c>
      <c r="BH50" s="8"/>
      <c r="BM50">
        <v>49</v>
      </c>
      <c r="BN50" s="41">
        <v>-1.6154999999999999</v>
      </c>
      <c r="BO50" s="41">
        <v>0</v>
      </c>
      <c r="BP50" s="8">
        <v>-1.4367000000000001</v>
      </c>
      <c r="BQ50" s="35">
        <v>3.2800000000000003E-2</v>
      </c>
      <c r="BR50">
        <v>-0.21390000000000001</v>
      </c>
      <c r="BS50">
        <v>4.3526999999999996</v>
      </c>
      <c r="BT50" s="8">
        <v>-1.4367000000000001</v>
      </c>
      <c r="BU50">
        <v>-3.2800000000000003E-2</v>
      </c>
      <c r="BV50">
        <v>-2.5952999999999999</v>
      </c>
      <c r="BW50">
        <v>1.3949</v>
      </c>
      <c r="BZ50">
        <v>-0.58230000000000004</v>
      </c>
      <c r="CA50">
        <v>-0.23569999999999999</v>
      </c>
      <c r="CB50" s="38">
        <v>-1.9587000000000001</v>
      </c>
      <c r="CC50" s="38">
        <v>4.3387000000000002</v>
      </c>
      <c r="CD50">
        <v>-3.0684999999999998</v>
      </c>
      <c r="CE50">
        <v>2.3531</v>
      </c>
      <c r="CF50">
        <v>-2.2587999999999999</v>
      </c>
      <c r="CG50">
        <v>0.39169999999999999</v>
      </c>
      <c r="CH50">
        <v>-2.2357</v>
      </c>
      <c r="CI50">
        <v>0.41349999999999998</v>
      </c>
      <c r="CJ50">
        <v>-0.62760000000000005</v>
      </c>
      <c r="CK50">
        <v>4.5209999999999999</v>
      </c>
      <c r="CL50">
        <v>-2.7894999999999999</v>
      </c>
      <c r="CM50">
        <v>1.8212999999999999</v>
      </c>
      <c r="CN50">
        <v>-2.1112000000000002</v>
      </c>
      <c r="CO50">
        <v>0.51870000000000005</v>
      </c>
      <c r="CP50">
        <v>-1.2919</v>
      </c>
      <c r="CQ50">
        <v>6.6E-3</v>
      </c>
      <c r="CR50">
        <v>-0.88859999999999995</v>
      </c>
      <c r="CS50">
        <v>4.8448000000000002</v>
      </c>
      <c r="CT50">
        <v>-1.141</v>
      </c>
      <c r="CU50">
        <v>-0.13420000000000001</v>
      </c>
      <c r="CV50">
        <v>-1.9273</v>
      </c>
      <c r="CW50">
        <v>0.36049999999999999</v>
      </c>
      <c r="CX50">
        <v>-1.2547999999999999</v>
      </c>
      <c r="CY50">
        <v>-7.7600000000000002E-2</v>
      </c>
      <c r="CZ50">
        <v>-2.2107000000000001</v>
      </c>
      <c r="DA50">
        <v>3.2949999999999999</v>
      </c>
      <c r="DB50">
        <v>-2.6284999999999998</v>
      </c>
      <c r="DC50">
        <v>0.61670000000000003</v>
      </c>
      <c r="DD50">
        <v>-0.215</v>
      </c>
      <c r="DE50">
        <v>-0.94469999999999998</v>
      </c>
      <c r="DG50" s="8" t="s">
        <v>32</v>
      </c>
      <c r="DH50">
        <v>-1.6156999999999999</v>
      </c>
      <c r="DI50">
        <v>5.6500000000000002E-2</v>
      </c>
      <c r="DR50" s="39" t="s">
        <v>32</v>
      </c>
      <c r="DV50" s="39"/>
      <c r="DW50">
        <v>-0.31069999999999998</v>
      </c>
      <c r="DX50">
        <v>1.7165999999999999</v>
      </c>
      <c r="DY50">
        <v>-0.15160000000000001</v>
      </c>
      <c r="DZ50">
        <v>2.4980000000000002</v>
      </c>
      <c r="EA50">
        <v>-0.54569999999999996</v>
      </c>
      <c r="EB50">
        <v>0.46899999999999997</v>
      </c>
      <c r="EH50" s="8" t="s">
        <v>32</v>
      </c>
      <c r="ER50">
        <v>-1.4109</v>
      </c>
      <c r="ES50">
        <v>-3.7999999999999999E-2</v>
      </c>
      <c r="ET50">
        <v>-5.9999999999999995E-4</v>
      </c>
      <c r="EU50">
        <v>0</v>
      </c>
      <c r="EV50">
        <v>-1.9237</v>
      </c>
      <c r="EW50">
        <v>0.60440000000000005</v>
      </c>
      <c r="EX50">
        <v>-1.486</v>
      </c>
      <c r="EY50">
        <v>-0.51060000000000005</v>
      </c>
      <c r="EZ50">
        <v>-1.4475</v>
      </c>
      <c r="FA50">
        <v>-0.44280000000000003</v>
      </c>
    </row>
    <row r="51" spans="1:157" ht="18">
      <c r="A51" s="6"/>
      <c r="B51" s="6"/>
      <c r="C51" s="6"/>
      <c r="D51" s="6"/>
      <c r="E51" s="6"/>
      <c r="F51" s="6"/>
      <c r="G51" s="6">
        <v>-0.18770000000000001</v>
      </c>
      <c r="H51" s="6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>
        <v>-0.2303</v>
      </c>
      <c r="AD51" s="6">
        <v>0.51700000000000002</v>
      </c>
      <c r="AE51" s="6">
        <v>-0.23050000000000001</v>
      </c>
      <c r="AF51" s="6">
        <v>0.51729999999999998</v>
      </c>
      <c r="AG51" s="6">
        <v>-0.23100000000000001</v>
      </c>
      <c r="AH51" s="6">
        <v>0.5181</v>
      </c>
      <c r="AI51" s="6">
        <v>-0.2326</v>
      </c>
      <c r="AJ51" s="6">
        <v>0.5202</v>
      </c>
      <c r="AK51" s="6">
        <v>-0.2344</v>
      </c>
      <c r="AL51" s="6">
        <v>0.52300000000000002</v>
      </c>
      <c r="AM51" s="6">
        <v>-0.23649999999999999</v>
      </c>
      <c r="AN51" s="6">
        <v>0.52700000000000002</v>
      </c>
      <c r="AO51" s="6">
        <v>-0.23860000000000001</v>
      </c>
      <c r="AP51" s="6">
        <v>0.53239999999999998</v>
      </c>
      <c r="AQ51" s="6">
        <v>-0.2407</v>
      </c>
      <c r="AR51" s="6">
        <v>0.53959999999999997</v>
      </c>
      <c r="AS51" s="6">
        <v>-0.33800000000000002</v>
      </c>
      <c r="AT51" s="6">
        <v>0.2198</v>
      </c>
      <c r="AU51" s="6">
        <v>-0.3518</v>
      </c>
      <c r="AV51" s="6">
        <v>5.3699999999999998E-2</v>
      </c>
      <c r="AW51" s="6">
        <v>-0.25530000000000003</v>
      </c>
      <c r="AX51" s="6">
        <v>2.9600000000000001E-2</v>
      </c>
      <c r="AY51" s="46"/>
      <c r="BE51" s="6">
        <v>-0.2407</v>
      </c>
      <c r="BF51" s="6">
        <v>0.53959999999999997</v>
      </c>
      <c r="BM51">
        <v>50</v>
      </c>
      <c r="BN51" s="36">
        <v>-2.6985999999999999</v>
      </c>
      <c r="BO51" s="36">
        <v>1.4643999999999999</v>
      </c>
      <c r="BP51" s="8">
        <v>-2.0931999999999999</v>
      </c>
      <c r="BQ51" s="35">
        <v>0.56710000000000005</v>
      </c>
      <c r="BR51">
        <v>-1.0310999999999999</v>
      </c>
      <c r="BS51">
        <v>-0.1512</v>
      </c>
      <c r="BT51" s="8">
        <v>-0.54569999999999996</v>
      </c>
      <c r="BU51">
        <v>-0.46899999999999997</v>
      </c>
      <c r="BV51">
        <v>-0.82010000000000005</v>
      </c>
      <c r="BW51">
        <v>4.5369999999999999</v>
      </c>
      <c r="BZ51">
        <v>-1.76</v>
      </c>
      <c r="CA51">
        <v>3.7658</v>
      </c>
      <c r="CB51" s="38">
        <v>-3.0369999999999999</v>
      </c>
      <c r="CC51" s="38">
        <v>2.4487999999999999</v>
      </c>
      <c r="CD51">
        <v>-0.28129999999999999</v>
      </c>
      <c r="CE51">
        <v>5.1924000000000001</v>
      </c>
      <c r="CF51">
        <v>-2.9866999999999999</v>
      </c>
      <c r="CG51">
        <v>2.3022</v>
      </c>
      <c r="CH51">
        <v>-2.9335</v>
      </c>
      <c r="CI51">
        <v>2.198</v>
      </c>
      <c r="CJ51">
        <v>-2.2252999999999998</v>
      </c>
      <c r="CK51">
        <v>0.43740000000000001</v>
      </c>
      <c r="CL51">
        <v>-0.87229999999999996</v>
      </c>
      <c r="CM51">
        <v>4.7069999999999999</v>
      </c>
      <c r="CN51">
        <v>-1.9245000000000001</v>
      </c>
      <c r="CO51">
        <v>0.20669999999999999</v>
      </c>
      <c r="CP51">
        <v>-2.4236</v>
      </c>
      <c r="CQ51">
        <v>1.9257</v>
      </c>
      <c r="CR51">
        <v>-0.15279999999999999</v>
      </c>
      <c r="CS51">
        <v>-1.0256000000000001</v>
      </c>
      <c r="CT51">
        <v>-1.9256</v>
      </c>
      <c r="CU51">
        <v>3.61</v>
      </c>
      <c r="CV51">
        <v>-2.4156</v>
      </c>
      <c r="CW51">
        <v>1.2263999999999999</v>
      </c>
      <c r="CX51">
        <v>-2.5897999999999999</v>
      </c>
      <c r="CY51">
        <v>1.6055999999999999</v>
      </c>
      <c r="CZ51">
        <v>-2.4489999999999998</v>
      </c>
      <c r="DA51">
        <v>1.1028</v>
      </c>
      <c r="DB51">
        <v>-0.18640000000000001</v>
      </c>
      <c r="DC51">
        <v>-0.99109999999999998</v>
      </c>
      <c r="DD51">
        <v>-1.8567</v>
      </c>
      <c r="DE51">
        <v>4.5297000000000001</v>
      </c>
      <c r="DG51" s="8" t="s">
        <v>32</v>
      </c>
      <c r="DH51">
        <v>-2.4146999999999998</v>
      </c>
      <c r="DI51">
        <v>2.8647</v>
      </c>
      <c r="DR51" s="39" t="s">
        <v>32</v>
      </c>
      <c r="DV51" s="39"/>
      <c r="DW51">
        <v>-0.39389999999999997</v>
      </c>
      <c r="DX51">
        <v>1.8129999999999999</v>
      </c>
      <c r="DY51">
        <v>-0.1618</v>
      </c>
      <c r="DZ51">
        <v>2.6175999999999999</v>
      </c>
      <c r="EA51">
        <v>-0.52900000000000003</v>
      </c>
      <c r="EB51">
        <v>0.50760000000000005</v>
      </c>
      <c r="EH51" s="8" t="s">
        <v>32</v>
      </c>
      <c r="ER51">
        <v>-1.9231</v>
      </c>
      <c r="ES51">
        <v>1.1713</v>
      </c>
      <c r="ET51">
        <v>-5.9999999999999995E-4</v>
      </c>
      <c r="EU51">
        <v>0</v>
      </c>
      <c r="EV51">
        <v>-2.3525999999999998</v>
      </c>
      <c r="EW51">
        <v>1.1890000000000001</v>
      </c>
      <c r="EX51">
        <v>-2.0992999999999999</v>
      </c>
      <c r="EY51">
        <v>0.6381</v>
      </c>
      <c r="EZ51">
        <v>-1.2189000000000001</v>
      </c>
      <c r="FA51">
        <v>2.6894999999999998</v>
      </c>
    </row>
    <row r="52" spans="1:157" ht="18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G52">
        <f>MAX(AG2:AG51)</f>
        <v>-5.0000000000000001E-3</v>
      </c>
      <c r="AI52">
        <f>MAX(AI2:AI51)</f>
        <v>-1.9699999999999999E-2</v>
      </c>
      <c r="AK52">
        <f>MAX(AK2:AK51)</f>
        <v>-3.1E-2</v>
      </c>
      <c r="AM52">
        <f>MAX(AM2:AM51)</f>
        <v>-3.8899999999999997E-2</v>
      </c>
      <c r="AO52">
        <f>MAX(AO2:AO51)</f>
        <v>-4.2700000000000002E-2</v>
      </c>
      <c r="AQ52">
        <f>MAX(AQ2:AQ51)</f>
        <v>-4.1300000000000003E-2</v>
      </c>
      <c r="AS52">
        <f>MAX(AS2:AS51)</f>
        <v>2.9999999999999997E-4</v>
      </c>
      <c r="AU52">
        <f>MAX(AU2:AU51)</f>
        <v>1.0500000000000001E-2</v>
      </c>
      <c r="AW52">
        <f>MAX(AW2:AW51)</f>
        <v>4.2299999999999997E-2</v>
      </c>
      <c r="BE52">
        <f>MAX(BE2:BE51)</f>
        <v>-4.1300000000000003E-2</v>
      </c>
      <c r="BM52">
        <v>51</v>
      </c>
      <c r="BN52" s="36">
        <v>-2.4481999999999999</v>
      </c>
      <c r="BO52" s="36">
        <v>0.6744</v>
      </c>
      <c r="BP52" s="8">
        <v>-8.8599999999999998E-2</v>
      </c>
      <c r="BQ52" s="35">
        <v>-0.55989999999999995</v>
      </c>
      <c r="BR52">
        <v>-0.2011</v>
      </c>
      <c r="BS52">
        <v>-0.49359999999999998</v>
      </c>
      <c r="BT52" s="8">
        <v>-2.5956999999999999</v>
      </c>
      <c r="BU52">
        <v>2.3940000000000001</v>
      </c>
      <c r="BV52">
        <v>-1.3018000000000001</v>
      </c>
      <c r="BW52">
        <v>-0.32979999999999998</v>
      </c>
      <c r="BZ52">
        <v>-2.6055000000000001</v>
      </c>
      <c r="CA52">
        <v>1.5177</v>
      </c>
      <c r="CB52" s="38">
        <v>-4.8099999999999997E-2</v>
      </c>
      <c r="CC52" s="38">
        <v>-1.2645</v>
      </c>
      <c r="CD52">
        <v>-4.3200000000000002E-2</v>
      </c>
      <c r="CE52">
        <v>-1.2303999999999999</v>
      </c>
      <c r="CF52">
        <v>-4.58E-2</v>
      </c>
      <c r="CG52">
        <v>-1.1962999999999999</v>
      </c>
      <c r="CH52">
        <v>-0.6109</v>
      </c>
      <c r="CI52">
        <v>4.8902000000000001</v>
      </c>
      <c r="CJ52">
        <v>-2.891</v>
      </c>
      <c r="CK52">
        <v>2.0996999999999999</v>
      </c>
      <c r="CL52">
        <v>-1.4887999999999999</v>
      </c>
      <c r="CM52">
        <v>-0.54149999999999998</v>
      </c>
      <c r="CN52">
        <v>-2.6229</v>
      </c>
      <c r="CO52">
        <v>2.2671999999999999</v>
      </c>
      <c r="CP52">
        <v>-2.2313000000000001</v>
      </c>
      <c r="CQ52">
        <v>0.46310000000000001</v>
      </c>
      <c r="CR52">
        <v>-2.1781000000000001</v>
      </c>
      <c r="CS52">
        <v>4.1124000000000001</v>
      </c>
      <c r="CT52">
        <v>-2.4727000000000001</v>
      </c>
      <c r="CU52">
        <v>0.98909999999999998</v>
      </c>
      <c r="CV52">
        <v>-2.5185</v>
      </c>
      <c r="CW52">
        <v>1.5565</v>
      </c>
      <c r="CX52">
        <v>-2.4350000000000001</v>
      </c>
      <c r="CY52">
        <v>0.93079999999999996</v>
      </c>
      <c r="CZ52">
        <v>-2.2240000000000002</v>
      </c>
      <c r="DA52">
        <v>3.3994</v>
      </c>
      <c r="DB52">
        <v>-2.2726000000000002</v>
      </c>
      <c r="DC52">
        <v>3.9649000000000001</v>
      </c>
      <c r="DD52">
        <v>-3.1783000000000001</v>
      </c>
      <c r="DE52">
        <v>2.7639999999999998</v>
      </c>
      <c r="DG52" s="8" t="s">
        <v>32</v>
      </c>
      <c r="DH52">
        <v>-2.7</v>
      </c>
      <c r="DI52">
        <v>1.4504999999999999</v>
      </c>
      <c r="DR52" s="39" t="s">
        <v>32</v>
      </c>
      <c r="DV52" s="39"/>
      <c r="DW52">
        <v>-0.47299999999999998</v>
      </c>
      <c r="DX52">
        <v>2.0038999999999998</v>
      </c>
      <c r="DY52">
        <v>-0.1736</v>
      </c>
      <c r="DZ52">
        <v>2.7422</v>
      </c>
      <c r="EA52">
        <v>-0.51380000000000003</v>
      </c>
      <c r="EB52">
        <v>0.54259999999999997</v>
      </c>
      <c r="EH52" s="8" t="s">
        <v>32</v>
      </c>
      <c r="ER52">
        <v>-1.6222000000000001</v>
      </c>
      <c r="ES52">
        <v>-0.73719999999999997</v>
      </c>
      <c r="ET52">
        <v>-0.2712</v>
      </c>
      <c r="EU52">
        <v>2.2734000000000001</v>
      </c>
      <c r="EV52">
        <v>-2.4150999999999998</v>
      </c>
      <c r="EW52">
        <v>0.46889999999999998</v>
      </c>
      <c r="EX52">
        <v>-1.1969000000000001</v>
      </c>
      <c r="EY52">
        <v>3.05</v>
      </c>
      <c r="EZ52">
        <v>-1.9253</v>
      </c>
      <c r="FA52">
        <v>3.6400000000000002E-2</v>
      </c>
    </row>
    <row r="53" spans="1:157" ht="18">
      <c r="A53" s="44" t="s">
        <v>9</v>
      </c>
      <c r="B53" s="45"/>
      <c r="C53" s="44" t="s">
        <v>17</v>
      </c>
      <c r="D53" s="45"/>
      <c r="E53" s="44" t="s">
        <v>18</v>
      </c>
      <c r="F53" s="45"/>
      <c r="G53" s="44" t="s">
        <v>25</v>
      </c>
      <c r="H53" s="45"/>
      <c r="I53" s="44" t="s">
        <v>24</v>
      </c>
      <c r="J53" s="45"/>
      <c r="K53" s="44" t="s">
        <v>19</v>
      </c>
      <c r="L53" s="45"/>
      <c r="M53" s="44" t="s">
        <v>20</v>
      </c>
      <c r="N53" s="45"/>
      <c r="O53" s="44" t="s">
        <v>16</v>
      </c>
      <c r="P53" s="45"/>
      <c r="Q53" s="44" t="s">
        <v>12</v>
      </c>
      <c r="R53" s="45"/>
      <c r="S53" s="44" t="s">
        <v>10</v>
      </c>
      <c r="T53" s="45"/>
      <c r="U53" s="48" t="s">
        <v>35</v>
      </c>
      <c r="V53" s="48"/>
      <c r="W53" s="48" t="s">
        <v>36</v>
      </c>
      <c r="X53" s="48"/>
      <c r="Y53" s="48" t="s">
        <v>37</v>
      </c>
      <c r="Z53" s="48"/>
      <c r="AA53" s="48" t="s">
        <v>38</v>
      </c>
      <c r="AB53" s="48"/>
      <c r="AC53" s="27"/>
      <c r="AD53" s="27"/>
      <c r="AE53" s="28"/>
      <c r="AF53" s="28"/>
      <c r="AG53" s="48" t="s">
        <v>39</v>
      </c>
      <c r="AH53" s="48"/>
      <c r="AI53" s="48" t="s">
        <v>40</v>
      </c>
      <c r="AJ53" s="48"/>
      <c r="AK53" s="48" t="s">
        <v>41</v>
      </c>
      <c r="AL53" s="48"/>
      <c r="AM53" s="48" t="s">
        <v>42</v>
      </c>
      <c r="AN53" s="48"/>
      <c r="AO53" s="48" t="s">
        <v>34</v>
      </c>
      <c r="AP53" s="48"/>
      <c r="AQ53" s="44" t="s">
        <v>13</v>
      </c>
      <c r="AR53" s="45"/>
      <c r="AS53" s="44" t="s">
        <v>11</v>
      </c>
      <c r="AT53" s="45"/>
      <c r="AU53" s="44" t="s">
        <v>14</v>
      </c>
      <c r="AV53" s="45"/>
      <c r="AW53" s="44" t="s">
        <v>15</v>
      </c>
      <c r="AX53" s="45"/>
      <c r="AY53" s="19" t="s">
        <v>27</v>
      </c>
      <c r="AZ53" s="7"/>
      <c r="BA53" s="8" t="s">
        <v>32</v>
      </c>
      <c r="BE53" s="44" t="s">
        <v>13</v>
      </c>
      <c r="BF53" s="45"/>
      <c r="BM53">
        <v>52</v>
      </c>
      <c r="BN53" s="36">
        <v>-2.7789999999999999</v>
      </c>
      <c r="BO53" s="36">
        <v>2.5265</v>
      </c>
      <c r="BP53" s="8">
        <v>-1.0599000000000001</v>
      </c>
      <c r="BQ53" s="35">
        <v>-0.36680000000000001</v>
      </c>
      <c r="BR53">
        <v>-2.4144000000000001</v>
      </c>
      <c r="BS53">
        <v>0.70499999999999996</v>
      </c>
      <c r="BT53" s="8">
        <v>-0.71609999999999996</v>
      </c>
      <c r="BU53">
        <v>4.5620000000000003</v>
      </c>
      <c r="BV53">
        <v>-2.6919</v>
      </c>
      <c r="BW53">
        <v>2.3151999999999999</v>
      </c>
      <c r="BX53" s="37">
        <v>-1.9345000000000001</v>
      </c>
      <c r="BY53" s="37">
        <v>1.2371000000000001</v>
      </c>
      <c r="BZ53">
        <v>-2.4346000000000001</v>
      </c>
      <c r="CA53">
        <v>0.45479999999999998</v>
      </c>
      <c r="CB53" s="38">
        <v>-2.3281999999999998</v>
      </c>
      <c r="CC53" s="38">
        <v>-0.37930000000000003</v>
      </c>
      <c r="CD53">
        <v>-2.3748</v>
      </c>
      <c r="CE53">
        <v>-0.40610000000000002</v>
      </c>
      <c r="CF53">
        <v>-3.1871999999999998</v>
      </c>
      <c r="CG53">
        <v>2.7437</v>
      </c>
      <c r="CH53">
        <v>-5.5300000000000002E-2</v>
      </c>
      <c r="CI53">
        <v>-1.1597</v>
      </c>
      <c r="CJ53">
        <v>-7.4700000000000003E-2</v>
      </c>
      <c r="CK53">
        <v>-1.1191</v>
      </c>
      <c r="CL53">
        <v>-0.22109999999999999</v>
      </c>
      <c r="CM53">
        <v>-0.97209999999999996</v>
      </c>
      <c r="CN53">
        <v>-0.86280000000000001</v>
      </c>
      <c r="CO53">
        <v>4.6050000000000004</v>
      </c>
      <c r="CP53">
        <v>-1.9953000000000001</v>
      </c>
      <c r="CQ53">
        <v>3.8944000000000001</v>
      </c>
      <c r="CR53">
        <v>-1.5586</v>
      </c>
      <c r="CS53">
        <v>-0.67749999999999999</v>
      </c>
      <c r="CT53">
        <v>-2.6604000000000001</v>
      </c>
      <c r="CU53">
        <v>1.2061999999999999</v>
      </c>
      <c r="CV53">
        <v>-2.4643999999999999</v>
      </c>
      <c r="CW53">
        <v>0.78969999999999996</v>
      </c>
      <c r="CX53">
        <v>-1.7139</v>
      </c>
      <c r="CY53">
        <v>4.1894999999999998</v>
      </c>
      <c r="CZ53">
        <v>-2.5903999999999998</v>
      </c>
      <c r="DA53">
        <v>2.6059000000000001</v>
      </c>
      <c r="DB53">
        <v>-2.5914999999999999</v>
      </c>
      <c r="DC53">
        <v>3.6067</v>
      </c>
      <c r="DD53">
        <v>-2.2357</v>
      </c>
      <c r="DE53">
        <v>-0.41349999999999998</v>
      </c>
      <c r="DG53" s="8" t="s">
        <v>32</v>
      </c>
      <c r="DH53">
        <v>-2.4704000000000002</v>
      </c>
      <c r="DI53">
        <v>0.67749999999999999</v>
      </c>
      <c r="DR53" s="39" t="s">
        <v>32</v>
      </c>
      <c r="DV53" s="39"/>
      <c r="DW53">
        <v>-0.48170000000000002</v>
      </c>
      <c r="DX53">
        <v>2.1189</v>
      </c>
      <c r="DY53">
        <v>-0.18490000000000001</v>
      </c>
      <c r="DZ53">
        <v>2.8730000000000002</v>
      </c>
      <c r="EA53">
        <v>-0.49990000000000001</v>
      </c>
      <c r="EB53">
        <v>0.57479999999999998</v>
      </c>
      <c r="EH53" s="8" t="s">
        <v>32</v>
      </c>
      <c r="ER53">
        <v>-2.3786999999999998</v>
      </c>
      <c r="ES53">
        <v>0.45279999999999998</v>
      </c>
      <c r="ET53">
        <v>-1.0141</v>
      </c>
      <c r="EU53">
        <v>0.17929999999999999</v>
      </c>
      <c r="EV53">
        <v>-2.5413000000000001</v>
      </c>
      <c r="EW53">
        <v>0.86109999999999998</v>
      </c>
      <c r="EX53">
        <v>-2.4152</v>
      </c>
      <c r="EY53">
        <v>-2.9899999999999999E-2</v>
      </c>
      <c r="EZ53">
        <v>-2.1575000000000002</v>
      </c>
      <c r="FA53">
        <v>0.55740000000000001</v>
      </c>
    </row>
    <row r="54" spans="1:157" ht="18">
      <c r="O54" s="26">
        <v>18</v>
      </c>
      <c r="P54" s="26">
        <v>1.78E-2</v>
      </c>
      <c r="Q54" s="26"/>
      <c r="S54" s="26"/>
      <c r="U54" s="26"/>
      <c r="W54" s="26"/>
      <c r="BM54">
        <v>53</v>
      </c>
      <c r="BN54" s="36">
        <v>-2.867</v>
      </c>
      <c r="BO54" s="36">
        <v>1.9011</v>
      </c>
      <c r="BP54" s="8">
        <v>-1.6692</v>
      </c>
      <c r="BQ54" s="35">
        <v>4.1562999999999999</v>
      </c>
      <c r="BR54">
        <v>-2.6602000000000001</v>
      </c>
      <c r="BS54">
        <v>1.2734000000000001</v>
      </c>
      <c r="BT54" s="8">
        <v>-2.7054999999999998</v>
      </c>
      <c r="BU54">
        <v>1.5568</v>
      </c>
      <c r="BV54">
        <v>-2.4148000000000001</v>
      </c>
      <c r="BW54">
        <v>0.76819999999999999</v>
      </c>
      <c r="BX54" s="37">
        <v>-1.3975</v>
      </c>
      <c r="BY54" s="37">
        <v>0.38440000000000002</v>
      </c>
      <c r="BZ54">
        <v>-0.2326</v>
      </c>
      <c r="CA54">
        <v>-0.87890000000000001</v>
      </c>
      <c r="CB54" s="38">
        <v>-1.7652000000000001</v>
      </c>
      <c r="CC54" s="38">
        <v>4.9109999999999996</v>
      </c>
      <c r="CD54">
        <v>-3.3138000000000001</v>
      </c>
      <c r="CE54">
        <v>1.0003</v>
      </c>
      <c r="CF54">
        <v>-0.60919999999999996</v>
      </c>
      <c r="CG54">
        <v>5.2492999999999999</v>
      </c>
      <c r="CH54">
        <v>-3.3494000000000002</v>
      </c>
      <c r="CI54">
        <v>2.9018000000000002</v>
      </c>
      <c r="CJ54">
        <v>-0.86099999999999999</v>
      </c>
      <c r="CK54">
        <v>5.2384000000000004</v>
      </c>
      <c r="CL54">
        <v>-1.9273</v>
      </c>
      <c r="CM54">
        <v>-0.36049999999999999</v>
      </c>
      <c r="CN54">
        <v>-2.7528000000000001</v>
      </c>
      <c r="CO54">
        <v>1.7344999999999999</v>
      </c>
      <c r="CP54">
        <v>-2.8538000000000001</v>
      </c>
      <c r="CQ54">
        <v>2.0045999999999999</v>
      </c>
      <c r="CR54">
        <v>-1.9300999999999999</v>
      </c>
      <c r="CS54">
        <v>-0.92769999999999997</v>
      </c>
      <c r="CT54">
        <v>-2.8014000000000001</v>
      </c>
      <c r="CU54">
        <v>1.7</v>
      </c>
      <c r="CV54">
        <v>-2.6232000000000002</v>
      </c>
      <c r="CW54">
        <v>1.0981000000000001</v>
      </c>
      <c r="CX54">
        <v>-2.6230000000000002</v>
      </c>
      <c r="CY54">
        <v>0.99260000000000004</v>
      </c>
      <c r="CZ54">
        <v>-2.4173</v>
      </c>
      <c r="DA54">
        <v>3.2191999999999998</v>
      </c>
      <c r="DB54">
        <v>-2.1454</v>
      </c>
      <c r="DC54">
        <v>4.2637</v>
      </c>
      <c r="DD54">
        <v>-3.1223999999999998</v>
      </c>
      <c r="DE54">
        <v>0.82920000000000005</v>
      </c>
      <c r="DG54" s="8" t="s">
        <v>32</v>
      </c>
      <c r="DH54">
        <v>-0.15920000000000001</v>
      </c>
      <c r="DI54">
        <v>-0.80969999999999998</v>
      </c>
      <c r="DR54" s="39" t="s">
        <v>32</v>
      </c>
      <c r="DV54" s="39"/>
      <c r="DW54">
        <v>-0.51959999999999995</v>
      </c>
      <c r="DX54">
        <v>2.1936</v>
      </c>
      <c r="DY54">
        <v>-0.19170000000000001</v>
      </c>
      <c r="DZ54">
        <v>3.0095000000000001</v>
      </c>
      <c r="EA54">
        <v>-0.4869</v>
      </c>
      <c r="EB54">
        <v>0.60470000000000002</v>
      </c>
      <c r="EH54" s="8" t="s">
        <v>32</v>
      </c>
      <c r="ER54">
        <v>-2.4148000000000001</v>
      </c>
      <c r="ES54">
        <v>1.4665999999999999</v>
      </c>
      <c r="ET54">
        <v>-1.321</v>
      </c>
      <c r="EU54">
        <v>1.5394000000000001</v>
      </c>
      <c r="EV54">
        <v>-2.5939000000000001</v>
      </c>
      <c r="EW54">
        <v>1.0961000000000001</v>
      </c>
      <c r="EX54">
        <v>-0.90610000000000002</v>
      </c>
      <c r="EY54">
        <v>-1.466</v>
      </c>
      <c r="EZ54">
        <v>-2.1947000000000001</v>
      </c>
      <c r="FA54">
        <v>0.3805</v>
      </c>
    </row>
    <row r="55" spans="1:157" ht="18">
      <c r="O55" s="26">
        <v>17.5</v>
      </c>
      <c r="P55" s="26">
        <v>9.7999999999999997E-3</v>
      </c>
      <c r="BM55">
        <v>54</v>
      </c>
      <c r="BN55" s="40">
        <v>-0.1671</v>
      </c>
      <c r="BO55" s="40">
        <v>-0.87549999999999994</v>
      </c>
      <c r="BP55" s="8">
        <v>-2.6791999999999998</v>
      </c>
      <c r="BQ55" s="35">
        <v>1.3658999999999999</v>
      </c>
      <c r="BR55">
        <v>-2.1040000000000001</v>
      </c>
      <c r="BS55">
        <v>3.8683999999999998</v>
      </c>
      <c r="BT55" s="8">
        <v>-2.3369</v>
      </c>
      <c r="BU55">
        <v>0.52710000000000001</v>
      </c>
      <c r="BV55">
        <v>-2.706</v>
      </c>
      <c r="BW55">
        <v>1.6425000000000001</v>
      </c>
      <c r="BX55" s="37">
        <v>-0.56599999999999995</v>
      </c>
      <c r="BY55" s="37">
        <v>-0.1174</v>
      </c>
      <c r="BZ55">
        <v>-1.4296</v>
      </c>
      <c r="CA55">
        <v>-0.83140000000000003</v>
      </c>
      <c r="CB55" s="38">
        <v>-3.2652000000000001</v>
      </c>
      <c r="CC55" s="38">
        <v>0.93740000000000001</v>
      </c>
      <c r="CD55">
        <v>-1.9677</v>
      </c>
      <c r="CE55">
        <v>4.9108999999999998</v>
      </c>
      <c r="CF55">
        <v>-2.4346000000000001</v>
      </c>
      <c r="CG55">
        <v>-0.45479999999999998</v>
      </c>
      <c r="CH55">
        <v>-3.3900999999999999</v>
      </c>
      <c r="CI55">
        <v>1.1456</v>
      </c>
      <c r="CJ55">
        <v>-1.6958</v>
      </c>
      <c r="CK55">
        <v>-0.91869999999999996</v>
      </c>
      <c r="CL55">
        <v>-2.2010000000000001</v>
      </c>
      <c r="CM55">
        <v>4.2942</v>
      </c>
      <c r="CN55">
        <v>-1.4329000000000001</v>
      </c>
      <c r="CO55">
        <v>-0.39429999999999998</v>
      </c>
      <c r="CP55">
        <v>-0.10589999999999999</v>
      </c>
      <c r="CQ55">
        <v>-1.0752999999999999</v>
      </c>
      <c r="CR55">
        <v>-3.4542000000000002</v>
      </c>
      <c r="CS55">
        <v>1.3734999999999999</v>
      </c>
      <c r="CT55">
        <v>-1.3935</v>
      </c>
      <c r="CU55">
        <v>4.5021000000000004</v>
      </c>
      <c r="CV55">
        <v>-2.8275000000000001</v>
      </c>
      <c r="CW55">
        <v>2.2662</v>
      </c>
      <c r="CX55">
        <v>-0.83289999999999997</v>
      </c>
      <c r="CY55">
        <v>-0.73880000000000001</v>
      </c>
      <c r="CZ55">
        <v>-0.73060000000000003</v>
      </c>
      <c r="DA55">
        <v>-0.61409999999999998</v>
      </c>
      <c r="DB55">
        <v>-3.0223</v>
      </c>
      <c r="DC55">
        <v>0.7944</v>
      </c>
      <c r="DD55">
        <v>-1.4255</v>
      </c>
      <c r="DE55">
        <v>-1.0250999999999999</v>
      </c>
      <c r="DG55" s="8" t="s">
        <v>32</v>
      </c>
      <c r="DH55">
        <v>-1.5287999999999999</v>
      </c>
      <c r="DI55">
        <v>-0.40339999999999998</v>
      </c>
      <c r="DR55" s="39" t="s">
        <v>32</v>
      </c>
      <c r="DV55" s="39"/>
      <c r="DW55">
        <v>-0.5665</v>
      </c>
      <c r="DX55">
        <v>2.2349999999999999</v>
      </c>
      <c r="DY55">
        <v>-0.19089999999999999</v>
      </c>
      <c r="DZ55">
        <v>3.1484999999999999</v>
      </c>
      <c r="EA55">
        <v>-0.47449999999999998</v>
      </c>
      <c r="EB55">
        <v>0.63270000000000004</v>
      </c>
      <c r="EH55" s="8" t="s">
        <v>32</v>
      </c>
      <c r="ER55">
        <v>-2.0575000000000001</v>
      </c>
      <c r="ES55">
        <v>2.4045999999999998</v>
      </c>
      <c r="ET55">
        <v>-1.1353</v>
      </c>
      <c r="EU55">
        <v>-4.0000000000000002E-4</v>
      </c>
      <c r="EV55">
        <v>-0.82979999999999998</v>
      </c>
      <c r="EW55">
        <v>-1.4618</v>
      </c>
      <c r="EX55">
        <v>-2.5958999999999999</v>
      </c>
      <c r="EY55">
        <v>0.59489999999999998</v>
      </c>
      <c r="EZ55">
        <v>-1.6197999999999999</v>
      </c>
      <c r="FA55">
        <v>-0.69110000000000005</v>
      </c>
    </row>
    <row r="56" spans="1:157" ht="18">
      <c r="O56" s="26">
        <v>17</v>
      </c>
      <c r="P56" s="26">
        <v>1.15E-2</v>
      </c>
      <c r="BM56">
        <v>55</v>
      </c>
      <c r="BN56" s="36">
        <v>-2.0931000000000002</v>
      </c>
      <c r="BO56" s="36">
        <v>0</v>
      </c>
      <c r="BP56" s="8">
        <v>-0.57169999999999999</v>
      </c>
      <c r="BQ56" s="35">
        <v>4.7173999999999996</v>
      </c>
      <c r="BR56">
        <v>-2.7827999999999999</v>
      </c>
      <c r="BS56">
        <v>1.1334</v>
      </c>
      <c r="BT56" s="8">
        <v>-2.8205</v>
      </c>
      <c r="BU56">
        <v>2.4449000000000001</v>
      </c>
      <c r="BV56">
        <v>-0.41720000000000002</v>
      </c>
      <c r="BW56">
        <v>-0.74990000000000001</v>
      </c>
      <c r="BX56" s="37">
        <v>-1.1182000000000001</v>
      </c>
      <c r="BY56" s="37">
        <v>-5.9999999999999995E-4</v>
      </c>
      <c r="BZ56">
        <v>-3.1261999999999999</v>
      </c>
      <c r="CA56">
        <v>2.6676000000000002</v>
      </c>
      <c r="CB56" s="38">
        <v>-3.6859000000000002</v>
      </c>
      <c r="CC56" s="38">
        <v>1.6207</v>
      </c>
      <c r="CD56">
        <v>-0.68430000000000002</v>
      </c>
      <c r="CE56">
        <v>5.5313999999999997</v>
      </c>
      <c r="CF56">
        <v>-3.3571</v>
      </c>
      <c r="CG56">
        <v>1.0719000000000001</v>
      </c>
      <c r="CH56">
        <v>-1.7693000000000001</v>
      </c>
      <c r="CI56">
        <v>-1.0319</v>
      </c>
      <c r="CJ56">
        <v>-3.4064999999999999</v>
      </c>
      <c r="CK56">
        <v>1.2175</v>
      </c>
      <c r="CL56">
        <v>-2.5251999999999999</v>
      </c>
      <c r="CM56">
        <v>-0.27579999999999999</v>
      </c>
      <c r="CN56">
        <v>-2.0316000000000001</v>
      </c>
      <c r="CO56">
        <v>3.9180000000000001</v>
      </c>
      <c r="CP56">
        <v>-0.88260000000000005</v>
      </c>
      <c r="CQ56">
        <v>5.0339</v>
      </c>
      <c r="CR56">
        <v>-3.7534999999999998</v>
      </c>
      <c r="CS56">
        <v>1.6393</v>
      </c>
      <c r="CT56">
        <v>-2.4687999999999999</v>
      </c>
      <c r="CU56">
        <v>0.51170000000000004</v>
      </c>
      <c r="CV56">
        <v>-1.9277</v>
      </c>
      <c r="CW56">
        <v>4.1776</v>
      </c>
      <c r="CX56">
        <v>-2.8610000000000002</v>
      </c>
      <c r="CY56">
        <v>2.8321000000000001</v>
      </c>
      <c r="CZ56">
        <v>-2.706</v>
      </c>
      <c r="DA56">
        <v>0.8548</v>
      </c>
      <c r="DB56">
        <v>-2.4176000000000002</v>
      </c>
      <c r="DC56">
        <v>4.2154999999999996</v>
      </c>
      <c r="DD56">
        <v>-0.12989999999999999</v>
      </c>
      <c r="DE56">
        <v>-1.3781000000000001</v>
      </c>
      <c r="DG56" s="8" t="s">
        <v>32</v>
      </c>
      <c r="DH56">
        <v>-2.0895999999999999</v>
      </c>
      <c r="DI56">
        <v>5.7200000000000001E-2</v>
      </c>
      <c r="DR56" s="39" t="s">
        <v>32</v>
      </c>
      <c r="DV56" s="39"/>
      <c r="DW56">
        <v>-0.60540000000000005</v>
      </c>
      <c r="DX56">
        <v>2.2551000000000001</v>
      </c>
      <c r="DY56">
        <v>-0.18260000000000001</v>
      </c>
      <c r="DZ56">
        <v>3.2854999999999999</v>
      </c>
      <c r="EA56">
        <v>-0.4627</v>
      </c>
      <c r="EB56">
        <v>0.65910000000000002</v>
      </c>
      <c r="EH56" s="8" t="s">
        <v>32</v>
      </c>
      <c r="ER56">
        <v>-0.86829999999999996</v>
      </c>
      <c r="ES56">
        <v>-1.4463999999999999</v>
      </c>
      <c r="ET56">
        <v>-1.3746</v>
      </c>
      <c r="EU56">
        <v>-6.9400000000000003E-2</v>
      </c>
      <c r="EV56">
        <v>-0.78139999999999998</v>
      </c>
      <c r="EW56">
        <v>3.4796</v>
      </c>
      <c r="EX56">
        <v>-0.7964</v>
      </c>
      <c r="EY56">
        <v>3.5398000000000001</v>
      </c>
      <c r="EZ56">
        <v>-0.98499999999999999</v>
      </c>
      <c r="FA56">
        <v>-1.4843999999999999</v>
      </c>
    </row>
    <row r="57" spans="1:157" ht="18">
      <c r="O57" s="26">
        <v>16.899999999999999</v>
      </c>
      <c r="P57" s="26">
        <v>1.77E-2</v>
      </c>
      <c r="BM57">
        <v>56</v>
      </c>
      <c r="BN57" s="36">
        <v>-2.5958999999999999</v>
      </c>
      <c r="BO57" s="36">
        <v>3.3932000000000002</v>
      </c>
      <c r="BP57" s="8">
        <v>-2.4399000000000002</v>
      </c>
      <c r="BQ57" s="35">
        <v>0.53439999999999999</v>
      </c>
      <c r="BR57">
        <v>-0.42</v>
      </c>
      <c r="BS57">
        <v>4.8979999999999997</v>
      </c>
      <c r="BT57" s="8">
        <v>-2.9748000000000001</v>
      </c>
      <c r="BU57">
        <v>2.3938999999999999</v>
      </c>
      <c r="BV57">
        <v>-2.6114999999999999</v>
      </c>
      <c r="BW57">
        <v>0.67369999999999997</v>
      </c>
      <c r="BX57" s="37">
        <v>-2.6208</v>
      </c>
      <c r="BY57" s="37">
        <v>1.7524</v>
      </c>
      <c r="BZ57">
        <v>-2.2587999999999999</v>
      </c>
      <c r="CA57">
        <v>-0.39169999999999999</v>
      </c>
      <c r="CB57" s="38">
        <v>-0.3175</v>
      </c>
      <c r="CC57" s="38">
        <v>5.7047999999999996</v>
      </c>
      <c r="CD57">
        <v>-3.6983000000000001</v>
      </c>
      <c r="CE57">
        <v>1.6369</v>
      </c>
      <c r="CF57">
        <v>-1.8488</v>
      </c>
      <c r="CG57">
        <v>-1.1379999999999999</v>
      </c>
      <c r="CH57">
        <v>-0.85840000000000005</v>
      </c>
      <c r="CI57">
        <v>5.4401999999999999</v>
      </c>
      <c r="CJ57">
        <v>-3.4363000000000001</v>
      </c>
      <c r="CK57">
        <v>3.3250999999999999</v>
      </c>
      <c r="CL57">
        <v>-2.9378000000000002</v>
      </c>
      <c r="CM57">
        <v>0.22140000000000001</v>
      </c>
      <c r="CN57">
        <v>-0.30719999999999997</v>
      </c>
      <c r="CO57">
        <v>-0.89600000000000002</v>
      </c>
      <c r="CP57">
        <v>-1.6279999999999999</v>
      </c>
      <c r="CQ57">
        <v>-0.79959999999999998</v>
      </c>
      <c r="CR57">
        <v>-2.4350000000000001</v>
      </c>
      <c r="CS57">
        <v>-0.93079999999999996</v>
      </c>
      <c r="CT57">
        <v>-1.9245000000000001</v>
      </c>
      <c r="CU57">
        <v>-0.20669999999999999</v>
      </c>
      <c r="CV57">
        <v>-2.5989</v>
      </c>
      <c r="CW57">
        <v>0.60299999999999998</v>
      </c>
      <c r="CX57">
        <v>-0.10970000000000001</v>
      </c>
      <c r="CY57">
        <v>-1.0439000000000001</v>
      </c>
      <c r="CZ57">
        <v>-0.1469</v>
      </c>
      <c r="DA57">
        <v>-1.0182</v>
      </c>
      <c r="DB57">
        <v>-2.2252999999999998</v>
      </c>
      <c r="DC57">
        <v>-0.43740000000000001</v>
      </c>
      <c r="DD57">
        <v>-2.3288000000000002</v>
      </c>
      <c r="DE57">
        <v>4.5297999999999998</v>
      </c>
      <c r="DG57" s="8" t="s">
        <v>32</v>
      </c>
      <c r="DH57">
        <v>-2.8866999999999998</v>
      </c>
      <c r="DI57">
        <v>2.6227999999999998</v>
      </c>
      <c r="DR57" s="39" t="s">
        <v>32</v>
      </c>
      <c r="DV57" s="39"/>
      <c r="DW57">
        <v>-0.63529999999999998</v>
      </c>
      <c r="DX57">
        <v>2.2671000000000001</v>
      </c>
      <c r="DY57">
        <v>-0.16969999999999999</v>
      </c>
      <c r="DZ57">
        <v>3.4178999999999999</v>
      </c>
      <c r="EA57">
        <v>-0.4511</v>
      </c>
      <c r="EB57">
        <v>0.68389999999999995</v>
      </c>
      <c r="EH57" s="8" t="s">
        <v>32</v>
      </c>
      <c r="ER57">
        <v>-2.0958000000000001</v>
      </c>
      <c r="ES57">
        <v>-0.73719999999999997</v>
      </c>
      <c r="ET57">
        <v>-0.43980000000000002</v>
      </c>
      <c r="EU57">
        <v>-0.70720000000000005</v>
      </c>
      <c r="EV57">
        <v>-1.2342</v>
      </c>
      <c r="EW57">
        <v>3.4807000000000001</v>
      </c>
      <c r="EX57">
        <v>-2.7446999999999999</v>
      </c>
      <c r="EY57">
        <v>1.7186999999999999</v>
      </c>
      <c r="EZ57">
        <v>-0.77100000000000002</v>
      </c>
      <c r="FA57">
        <v>3.6023999999999998</v>
      </c>
    </row>
    <row r="58" spans="1:157" ht="18">
      <c r="O58" s="26">
        <v>16.8</v>
      </c>
      <c r="P58" s="26">
        <v>2.2499999999999999E-2</v>
      </c>
      <c r="R58">
        <f>101325+16550</f>
        <v>117875</v>
      </c>
      <c r="BM58">
        <v>57</v>
      </c>
      <c r="BN58" s="36">
        <v>-2.5960999999999999</v>
      </c>
      <c r="BO58" s="36">
        <v>3.3934000000000002</v>
      </c>
      <c r="BP58" s="8">
        <v>-0.73670000000000002</v>
      </c>
      <c r="BQ58" s="35">
        <v>-0.8921</v>
      </c>
      <c r="BR58">
        <v>-1.3705000000000001</v>
      </c>
      <c r="BS58">
        <v>4.5902000000000003</v>
      </c>
      <c r="BT58" s="8">
        <v>-1.6195999999999999</v>
      </c>
      <c r="BU58">
        <v>-0.56699999999999995</v>
      </c>
      <c r="BV58">
        <v>-2.1238999999999999</v>
      </c>
      <c r="BW58">
        <v>4.0713999999999997</v>
      </c>
      <c r="BX58" s="37">
        <v>-1.9524999999999999</v>
      </c>
      <c r="BY58" s="37">
        <v>3.7685</v>
      </c>
      <c r="BZ58">
        <v>-8.9599999999999999E-2</v>
      </c>
      <c r="CA58">
        <v>-1.3360000000000001</v>
      </c>
      <c r="CB58" s="38">
        <v>-0.81820000000000004</v>
      </c>
      <c r="CC58" s="38">
        <v>5.7027999999999999</v>
      </c>
      <c r="CD58">
        <v>-1.9345000000000001</v>
      </c>
      <c r="CE58">
        <v>-1.2371000000000001</v>
      </c>
      <c r="CF58">
        <v>-3.7101000000000002</v>
      </c>
      <c r="CG58">
        <v>1.6446000000000001</v>
      </c>
      <c r="CH58">
        <v>-2.5135999999999998</v>
      </c>
      <c r="CI58">
        <v>-0.52080000000000004</v>
      </c>
      <c r="CJ58">
        <v>-2.6284999999999998</v>
      </c>
      <c r="CK58">
        <v>-0.61670000000000003</v>
      </c>
      <c r="CL58">
        <v>-1.734</v>
      </c>
      <c r="CM58">
        <v>-0.98160000000000003</v>
      </c>
      <c r="CN58">
        <v>-1.5441</v>
      </c>
      <c r="CO58">
        <v>-0.57809999999999995</v>
      </c>
      <c r="CP58">
        <v>-3.4117000000000002</v>
      </c>
      <c r="CQ58">
        <v>1.2950999999999999</v>
      </c>
      <c r="CR58">
        <v>-1.2443</v>
      </c>
      <c r="CS58">
        <v>-1.6155999999999999</v>
      </c>
      <c r="CT58">
        <v>-2.4152999999999998</v>
      </c>
      <c r="CU58">
        <v>0.22939999999999999</v>
      </c>
      <c r="CV58">
        <v>-0.93369999999999997</v>
      </c>
      <c r="CW58">
        <v>-0.87280000000000002</v>
      </c>
      <c r="CX58">
        <v>-3.0230000000000001</v>
      </c>
      <c r="CY58">
        <v>1.6053999999999999</v>
      </c>
      <c r="CZ58">
        <v>-3.0247999999999999</v>
      </c>
      <c r="DA58">
        <v>2.6042000000000001</v>
      </c>
      <c r="DB58">
        <v>-3.2456999999999998</v>
      </c>
      <c r="DC58">
        <v>2.8753000000000002</v>
      </c>
      <c r="DD58">
        <v>-3.3414999999999999</v>
      </c>
      <c r="DE58">
        <v>3.2483</v>
      </c>
      <c r="DG58" s="8" t="s">
        <v>32</v>
      </c>
      <c r="DH58">
        <v>-2.5958000000000001</v>
      </c>
      <c r="DI58">
        <v>3.4931999999999999</v>
      </c>
      <c r="DR58" s="39" t="s">
        <v>32</v>
      </c>
      <c r="DV58" s="39"/>
      <c r="DW58">
        <v>-0.66020000000000001</v>
      </c>
      <c r="DX58">
        <v>2.2759999999999998</v>
      </c>
      <c r="DY58">
        <v>-0.156</v>
      </c>
      <c r="DZ58">
        <v>3.5459000000000001</v>
      </c>
      <c r="EA58">
        <v>-0.43980000000000002</v>
      </c>
      <c r="EB58">
        <v>0.70720000000000005</v>
      </c>
      <c r="EH58" s="8" t="s">
        <v>32</v>
      </c>
      <c r="ER58">
        <v>-0.72299999999999998</v>
      </c>
      <c r="ES58">
        <v>3.6371000000000002</v>
      </c>
      <c r="ET58">
        <v>-1.26</v>
      </c>
      <c r="EU58">
        <v>-0.28349999999999997</v>
      </c>
      <c r="EV58">
        <v>-2.7183999999999999</v>
      </c>
      <c r="EW58">
        <v>1.6791</v>
      </c>
      <c r="EX58">
        <v>-2.4969000000000001</v>
      </c>
      <c r="EY58">
        <v>-0.43459999999999999</v>
      </c>
      <c r="EZ58">
        <v>-2.5954000000000002</v>
      </c>
      <c r="FA58">
        <v>9.5100000000000004E-2</v>
      </c>
    </row>
    <row r="59" spans="1:157" ht="18">
      <c r="O59" s="26">
        <v>16.7</v>
      </c>
      <c r="P59" s="26">
        <v>2.0199999999999999E-2</v>
      </c>
      <c r="BM59">
        <v>58</v>
      </c>
      <c r="BN59" s="36">
        <v>-0.79369999999999996</v>
      </c>
      <c r="BO59" s="36">
        <v>4.8678999999999997</v>
      </c>
      <c r="BP59" s="8">
        <v>-2.4146000000000001</v>
      </c>
      <c r="BQ59" s="35">
        <v>3.7642000000000002</v>
      </c>
      <c r="BR59">
        <v>-3.0411000000000001</v>
      </c>
      <c r="BS59">
        <v>2.7665999999999999</v>
      </c>
      <c r="BT59" s="8">
        <v>-3.0264000000000002</v>
      </c>
      <c r="BU59">
        <v>2.395</v>
      </c>
      <c r="BV59">
        <v>-2.9834999999999998</v>
      </c>
      <c r="BW59">
        <v>1.3935999999999999</v>
      </c>
      <c r="BX59" s="37">
        <v>-0.24249999999999999</v>
      </c>
      <c r="BY59" s="37">
        <v>-0.80289999999999995</v>
      </c>
      <c r="BZ59">
        <v>-3.1749000000000001</v>
      </c>
      <c r="CA59">
        <v>0.85099999999999998</v>
      </c>
      <c r="CB59" s="38">
        <v>-2.0200999999999998</v>
      </c>
      <c r="CC59" s="38">
        <v>-1.329</v>
      </c>
      <c r="CD59">
        <v>-1.7737000000000001</v>
      </c>
      <c r="CE59">
        <v>5.4668000000000001</v>
      </c>
      <c r="CF59">
        <v>-0.89829999999999999</v>
      </c>
      <c r="CG59">
        <v>5.6982999999999997</v>
      </c>
      <c r="CH59">
        <v>-3.72</v>
      </c>
      <c r="CI59">
        <v>1.6506000000000001</v>
      </c>
      <c r="CJ59">
        <v>-3.73</v>
      </c>
      <c r="CK59">
        <v>1.6543000000000001</v>
      </c>
      <c r="CL59">
        <v>-3.4756999999999998</v>
      </c>
      <c r="CM59">
        <v>0.9677</v>
      </c>
      <c r="CN59">
        <v>-2.5956000000000001</v>
      </c>
      <c r="CO59">
        <v>0.39510000000000001</v>
      </c>
      <c r="CP59">
        <v>-3.7410999999999999</v>
      </c>
      <c r="CQ59">
        <v>1.6541999999999999</v>
      </c>
      <c r="CR59">
        <v>-2.8893</v>
      </c>
      <c r="CS59">
        <v>-0.55759999999999998</v>
      </c>
      <c r="CT59">
        <v>-0.1444</v>
      </c>
      <c r="CU59">
        <v>-1.1227</v>
      </c>
      <c r="CV59">
        <v>-2.5251999999999999</v>
      </c>
      <c r="CW59">
        <v>0.27579999999999999</v>
      </c>
      <c r="CX59">
        <v>-3.0510000000000002</v>
      </c>
      <c r="CY59">
        <v>1.6088</v>
      </c>
      <c r="CZ59">
        <v>-3.0832000000000002</v>
      </c>
      <c r="DA59">
        <v>2.6135999999999999</v>
      </c>
      <c r="DB59">
        <v>-3.0259</v>
      </c>
      <c r="DC59">
        <v>3.6042999999999998</v>
      </c>
      <c r="DD59">
        <v>-3.6145999999999998</v>
      </c>
      <c r="DE59">
        <v>1.9997</v>
      </c>
      <c r="DG59" s="8" t="s">
        <v>32</v>
      </c>
      <c r="DH59">
        <v>-0.8206</v>
      </c>
      <c r="DI59">
        <v>4.9135999999999997</v>
      </c>
      <c r="DR59" s="39" t="s">
        <v>32</v>
      </c>
      <c r="DV59" s="39"/>
      <c r="DW59">
        <v>-0.68230000000000002</v>
      </c>
      <c r="DX59">
        <v>2.2827000000000002</v>
      </c>
      <c r="DY59">
        <v>-0.1439</v>
      </c>
      <c r="DZ59">
        <v>3.6709999999999998</v>
      </c>
      <c r="EA59">
        <v>-0.42849999999999999</v>
      </c>
      <c r="EB59">
        <v>0.72919999999999996</v>
      </c>
      <c r="EH59" s="8" t="s">
        <v>32</v>
      </c>
      <c r="ER59">
        <v>-2.7082000000000002</v>
      </c>
      <c r="ES59">
        <v>1.5809</v>
      </c>
      <c r="ET59">
        <v>-1.9234</v>
      </c>
      <c r="EU59">
        <v>0.88790000000000002</v>
      </c>
      <c r="EV59">
        <v>-1.6357999999999999</v>
      </c>
      <c r="EW59">
        <v>-1.3041</v>
      </c>
      <c r="EX59">
        <v>-2.6335000000000002</v>
      </c>
      <c r="EY59">
        <v>2.2799999999999998</v>
      </c>
      <c r="EZ59">
        <v>-2.4155000000000002</v>
      </c>
      <c r="FA59">
        <v>-0.52869999999999995</v>
      </c>
    </row>
    <row r="60" spans="1:157" ht="18">
      <c r="O60" s="26">
        <v>16.600000000000001</v>
      </c>
      <c r="P60" s="26">
        <v>9.5999999999999992E-3</v>
      </c>
      <c r="BM60">
        <v>59</v>
      </c>
      <c r="BN60" s="36">
        <v>-2.2063999999999999</v>
      </c>
      <c r="BO60" s="36">
        <v>4.2560000000000002</v>
      </c>
      <c r="BP60" s="8">
        <v>-2.9504999999999999</v>
      </c>
      <c r="BQ60" s="35">
        <v>2.7044999999999999</v>
      </c>
      <c r="BR60">
        <v>-0.32050000000000001</v>
      </c>
      <c r="BS60">
        <v>-1.1319999999999999</v>
      </c>
      <c r="BT60" s="8">
        <v>-2.1301000000000001</v>
      </c>
      <c r="BU60">
        <v>4.2050999999999998</v>
      </c>
      <c r="BV60">
        <v>-3.0268000000000002</v>
      </c>
      <c r="BW60">
        <v>1.3959999999999999</v>
      </c>
      <c r="BX60" s="37">
        <v>-2.3748</v>
      </c>
      <c r="BY60" s="37">
        <v>0.40610000000000002</v>
      </c>
      <c r="BZ60">
        <v>-1.9205000000000001</v>
      </c>
      <c r="CA60">
        <v>5.0938999999999997</v>
      </c>
      <c r="CB60" s="38">
        <v>-3.5394000000000001</v>
      </c>
      <c r="CC60" s="38">
        <v>0.17330000000000001</v>
      </c>
      <c r="CD60">
        <v>-3.5217000000000001</v>
      </c>
      <c r="CE60">
        <v>0.17</v>
      </c>
      <c r="CF60">
        <v>-3.5066999999999999</v>
      </c>
      <c r="CG60">
        <v>0.16980000000000001</v>
      </c>
      <c r="CH60">
        <v>-3.4937999999999998</v>
      </c>
      <c r="CI60">
        <v>0.17219999999999999</v>
      </c>
      <c r="CJ60">
        <v>-3.4822000000000002</v>
      </c>
      <c r="CK60">
        <v>0.17760000000000001</v>
      </c>
      <c r="CL60">
        <v>-2.5989</v>
      </c>
      <c r="CM60">
        <v>-0.60299999999999998</v>
      </c>
      <c r="CN60">
        <v>-3.0375999999999999</v>
      </c>
      <c r="CO60">
        <v>1.1071</v>
      </c>
      <c r="CP60">
        <v>-3.4721000000000002</v>
      </c>
      <c r="CQ60">
        <v>0.185</v>
      </c>
      <c r="CR60">
        <v>-3.4693000000000001</v>
      </c>
      <c r="CS60">
        <v>0.2137</v>
      </c>
      <c r="CT60">
        <v>-3.1326000000000001</v>
      </c>
      <c r="CU60">
        <v>1.7008000000000001</v>
      </c>
      <c r="CV60">
        <v>-9.3799999999999994E-2</v>
      </c>
      <c r="CW60">
        <v>-1.0779000000000001</v>
      </c>
      <c r="CX60">
        <v>-2.8893</v>
      </c>
      <c r="CY60">
        <v>0.55759999999999998</v>
      </c>
      <c r="CZ60">
        <v>-2.9020000000000001</v>
      </c>
      <c r="DA60">
        <v>3.3974000000000002</v>
      </c>
      <c r="DB60">
        <v>-3.3620000000000001</v>
      </c>
      <c r="DC60">
        <v>2.6581999999999999</v>
      </c>
      <c r="DD60">
        <v>-3.5714000000000001</v>
      </c>
      <c r="DE60">
        <v>1.4291</v>
      </c>
      <c r="DG60" s="8" t="s">
        <v>32</v>
      </c>
      <c r="DH60">
        <v>-2.6511999999999998</v>
      </c>
      <c r="DI60">
        <v>3.6454</v>
      </c>
      <c r="EH60" s="8" t="s">
        <v>32</v>
      </c>
      <c r="ER60">
        <v>-2.5956000000000001</v>
      </c>
      <c r="ES60">
        <v>2.0941999999999998</v>
      </c>
      <c r="ET60">
        <v>-2.1505000000000001</v>
      </c>
      <c r="EU60">
        <v>1.8808</v>
      </c>
      <c r="EV60">
        <v>-2.5762</v>
      </c>
      <c r="EW60">
        <v>-0.2094</v>
      </c>
      <c r="EX60">
        <v>-2.9596</v>
      </c>
      <c r="EY60">
        <v>0.74380000000000002</v>
      </c>
      <c r="EZ60">
        <v>-2.7643</v>
      </c>
      <c r="FA60">
        <v>1.7593000000000001</v>
      </c>
    </row>
    <row r="61" spans="1:157" ht="18">
      <c r="O61" s="26">
        <v>16.5</v>
      </c>
      <c r="P61" s="26">
        <v>-5.0000000000000001E-3</v>
      </c>
      <c r="BM61">
        <v>60</v>
      </c>
      <c r="BN61" s="36">
        <v>-2.4502000000000002</v>
      </c>
      <c r="BO61" s="36">
        <v>0</v>
      </c>
      <c r="BP61" s="8">
        <v>-2.8803000000000001</v>
      </c>
      <c r="BQ61" s="35">
        <v>0.94440000000000002</v>
      </c>
      <c r="BR61">
        <v>-3.1137999999999999</v>
      </c>
      <c r="BS61">
        <v>1.1339999999999999</v>
      </c>
      <c r="BT61" s="8">
        <v>-1.5592999999999999</v>
      </c>
      <c r="BU61">
        <v>4.7241999999999997</v>
      </c>
      <c r="BV61">
        <v>-3.0931999999999999</v>
      </c>
      <c r="BW61">
        <v>1.2508999999999999</v>
      </c>
      <c r="BX61" s="37">
        <v>-1.7592000000000001</v>
      </c>
      <c r="BY61" s="37">
        <v>4.3400999999999996</v>
      </c>
      <c r="BZ61">
        <v>-3.6362999999999999</v>
      </c>
      <c r="CA61">
        <v>1.5286</v>
      </c>
      <c r="CB61" s="38">
        <v>-4.0190999999999999</v>
      </c>
      <c r="CC61" s="38">
        <v>1.9426000000000001</v>
      </c>
      <c r="CD61">
        <v>-3.4462000000000002</v>
      </c>
      <c r="CE61">
        <v>4.1741999999999999</v>
      </c>
      <c r="CF61">
        <v>-1.9910000000000001</v>
      </c>
      <c r="CG61">
        <v>5.4897999999999998</v>
      </c>
      <c r="CH61">
        <v>-1.6036999999999999</v>
      </c>
      <c r="CI61">
        <v>-1.875</v>
      </c>
      <c r="CJ61">
        <v>-1.5264</v>
      </c>
      <c r="CK61">
        <v>-1.7778</v>
      </c>
      <c r="CL61">
        <v>-3.2945000000000002</v>
      </c>
      <c r="CM61">
        <v>0.34039999999999998</v>
      </c>
      <c r="CN61">
        <v>-2.4152999999999998</v>
      </c>
      <c r="CO61">
        <v>-0.22939999999999999</v>
      </c>
      <c r="CP61">
        <v>-2.706</v>
      </c>
      <c r="CQ61">
        <v>-0.8548</v>
      </c>
      <c r="CR61">
        <v>-1.7762</v>
      </c>
      <c r="CS61">
        <v>-1.4834000000000001</v>
      </c>
      <c r="CT61">
        <v>-0.13769999999999999</v>
      </c>
      <c r="CU61">
        <v>5.2053000000000003</v>
      </c>
      <c r="CV61">
        <v>-3.1591</v>
      </c>
      <c r="CW61">
        <v>2.2673999999999999</v>
      </c>
      <c r="CX61">
        <v>-3.1234000000000002</v>
      </c>
      <c r="CY61">
        <v>1.0102</v>
      </c>
      <c r="CZ61">
        <v>-2.9502999999999999</v>
      </c>
      <c r="DA61">
        <v>0.61909999999999998</v>
      </c>
      <c r="DB61">
        <v>-0.186</v>
      </c>
      <c r="DC61">
        <v>-1.4340999999999999</v>
      </c>
      <c r="DD61">
        <v>-3.4409999999999998</v>
      </c>
      <c r="DE61">
        <v>3.2423000000000002</v>
      </c>
      <c r="DG61" s="8" t="s">
        <v>32</v>
      </c>
      <c r="DH61">
        <v>-2.2170000000000001</v>
      </c>
      <c r="DI61">
        <v>4.2584999999999997</v>
      </c>
      <c r="EH61" s="8" t="s">
        <v>32</v>
      </c>
      <c r="ER61">
        <v>-0.65749999999999997</v>
      </c>
      <c r="ES61">
        <v>-1.7969999999999999</v>
      </c>
      <c r="ET61">
        <v>-2.4148999999999998</v>
      </c>
      <c r="EU61">
        <v>0.9677</v>
      </c>
      <c r="EV61">
        <v>-2.6638000000000002</v>
      </c>
      <c r="EW61">
        <v>2.3048999999999999</v>
      </c>
      <c r="EX61">
        <v>-2.9740000000000002</v>
      </c>
      <c r="EY61">
        <v>1.125</v>
      </c>
      <c r="EZ61">
        <v>-2.6065999999999998</v>
      </c>
      <c r="FA61">
        <v>2.2450999999999999</v>
      </c>
    </row>
    <row r="62" spans="1:157" ht="18">
      <c r="O62" s="26">
        <v>16.399999999999999</v>
      </c>
      <c r="P62" s="26">
        <v>-1.9699999999999999E-2</v>
      </c>
      <c r="BM62">
        <v>61</v>
      </c>
      <c r="BN62" s="36">
        <v>-0.46579999999999999</v>
      </c>
      <c r="BO62" s="36">
        <v>3.1276999999999999</v>
      </c>
      <c r="BP62" s="8">
        <v>-0.25069999999999998</v>
      </c>
      <c r="BQ62" s="35">
        <v>3.1892</v>
      </c>
      <c r="BR62">
        <v>-0.57620000000000005</v>
      </c>
      <c r="BS62">
        <v>3.1735000000000002</v>
      </c>
      <c r="BT62" s="8">
        <v>-0.34200000000000003</v>
      </c>
      <c r="BU62">
        <v>2.3900999999999999</v>
      </c>
      <c r="BV62">
        <v>-0.27</v>
      </c>
      <c r="BW62">
        <v>2.2770999999999999</v>
      </c>
      <c r="BX62" s="37">
        <v>-1.0984</v>
      </c>
      <c r="BY62" s="37">
        <v>2.9550000000000001</v>
      </c>
      <c r="BZ62">
        <v>-1.0615000000000001</v>
      </c>
      <c r="CA62">
        <v>2.8338000000000001</v>
      </c>
      <c r="CB62" s="38">
        <v>-0.84930000000000005</v>
      </c>
      <c r="CC62" s="38">
        <v>3.6493000000000002</v>
      </c>
      <c r="CD62">
        <v>-0.74370000000000003</v>
      </c>
      <c r="CE62">
        <v>3.44</v>
      </c>
      <c r="CF62">
        <v>-0.60270000000000001</v>
      </c>
      <c r="CG62">
        <v>3.3235000000000001</v>
      </c>
      <c r="CH62">
        <v>-0.49680000000000002</v>
      </c>
      <c r="CI62">
        <v>3.2069000000000001</v>
      </c>
      <c r="CJ62">
        <v>-0.39639999999999997</v>
      </c>
      <c r="CK62">
        <v>3.0529000000000002</v>
      </c>
      <c r="CL62">
        <v>-0.2908</v>
      </c>
      <c r="CM62">
        <v>2.6269999999999998</v>
      </c>
      <c r="CN62">
        <v>-0.27600000000000002</v>
      </c>
      <c r="CO62">
        <v>2.4083999999999999</v>
      </c>
      <c r="CP62">
        <v>-0.27650000000000002</v>
      </c>
      <c r="CQ62">
        <v>2.8378000000000001</v>
      </c>
      <c r="CR62">
        <v>-0.29970000000000002</v>
      </c>
      <c r="CS62">
        <v>2.9192999999999998</v>
      </c>
      <c r="CT62">
        <v>-0.77690000000000003</v>
      </c>
      <c r="CU62">
        <v>2.3157999999999999</v>
      </c>
      <c r="CV62">
        <v>-0.82399999999999995</v>
      </c>
      <c r="CW62">
        <v>2.3906999999999998</v>
      </c>
      <c r="CX62">
        <v>-0.87429999999999997</v>
      </c>
      <c r="CY62">
        <v>2.4733000000000001</v>
      </c>
      <c r="CZ62">
        <v>-0.92589999999999995</v>
      </c>
      <c r="DA62">
        <v>2.5573000000000001</v>
      </c>
      <c r="DB62">
        <v>-0.9758</v>
      </c>
      <c r="DC62">
        <v>2.6431</v>
      </c>
      <c r="DD62">
        <v>-1.0214000000000001</v>
      </c>
      <c r="DE62">
        <v>2.7330999999999999</v>
      </c>
      <c r="DG62" s="8" t="s">
        <v>32</v>
      </c>
      <c r="DH62">
        <v>-0.46450000000000002</v>
      </c>
      <c r="DI62">
        <v>3.226</v>
      </c>
      <c r="ER62">
        <v>-0.22239999999999999</v>
      </c>
      <c r="ES62">
        <v>1.3124</v>
      </c>
      <c r="ET62">
        <v>-0.34910000000000002</v>
      </c>
      <c r="EU62">
        <v>1.2507999999999999</v>
      </c>
      <c r="EV62">
        <v>-0.27679999999999999</v>
      </c>
      <c r="EW62">
        <v>1.1134999999999999</v>
      </c>
      <c r="EX62">
        <v>-0.18779999999999999</v>
      </c>
      <c r="EY62">
        <v>1.1243000000000001</v>
      </c>
      <c r="EZ62">
        <v>-0.1235</v>
      </c>
      <c r="FA62">
        <v>1.1155999999999999</v>
      </c>
    </row>
    <row r="63" spans="1:157" ht="18">
      <c r="O63" s="26">
        <v>16.3</v>
      </c>
      <c r="P63" s="26">
        <v>-3.1E-2</v>
      </c>
      <c r="BM63">
        <v>62</v>
      </c>
      <c r="BN63" s="36">
        <v>-0.25159999999999999</v>
      </c>
      <c r="BO63" s="36">
        <v>2.4346000000000001</v>
      </c>
      <c r="BP63" s="8">
        <v>-0.15160000000000001</v>
      </c>
      <c r="BQ63" s="35">
        <v>2.4980000000000002</v>
      </c>
      <c r="BR63">
        <v>-0.1353</v>
      </c>
      <c r="BS63">
        <v>3.7951000000000001</v>
      </c>
      <c r="BT63" s="8">
        <v>-0.22839999999999999</v>
      </c>
      <c r="BU63">
        <v>2.0047000000000001</v>
      </c>
      <c r="BV63">
        <v>-0.74590000000000001</v>
      </c>
      <c r="BW63">
        <v>3.4971000000000001</v>
      </c>
      <c r="BX63" s="37">
        <v>-0.8619</v>
      </c>
      <c r="BY63" s="37">
        <v>3.8046000000000002</v>
      </c>
      <c r="BZ63">
        <v>-0.88429999999999997</v>
      </c>
      <c r="CA63">
        <v>3.9306999999999999</v>
      </c>
      <c r="CB63" s="38">
        <v>-1.1439999999999999</v>
      </c>
      <c r="CC63" s="38">
        <v>3.1185999999999998</v>
      </c>
      <c r="CD63">
        <v>-1.2926</v>
      </c>
      <c r="CE63">
        <v>3.3128000000000002</v>
      </c>
      <c r="CF63">
        <v>-1.4530000000000001</v>
      </c>
      <c r="CG63">
        <v>3.3965000000000001</v>
      </c>
      <c r="CH63">
        <v>-0.24510000000000001</v>
      </c>
      <c r="CI63">
        <v>4.1999000000000004</v>
      </c>
      <c r="CJ63">
        <v>-0.2404</v>
      </c>
      <c r="CK63">
        <v>3.7183000000000002</v>
      </c>
      <c r="CL63">
        <v>-0.1182</v>
      </c>
      <c r="CM63">
        <v>2.1690999999999998</v>
      </c>
      <c r="CN63">
        <v>-0.78659999999999997</v>
      </c>
      <c r="CO63">
        <v>3.5640000000000001</v>
      </c>
      <c r="CP63">
        <v>-0.25890000000000002</v>
      </c>
      <c r="CQ63">
        <v>3.2763</v>
      </c>
      <c r="CR63">
        <v>-0.15329999999999999</v>
      </c>
      <c r="CS63">
        <v>2.5301</v>
      </c>
      <c r="CT63">
        <v>-0.66779999999999995</v>
      </c>
      <c r="CU63">
        <v>3.9055</v>
      </c>
      <c r="CV63">
        <v>-0.62890000000000001</v>
      </c>
      <c r="CW63">
        <v>4.1536</v>
      </c>
      <c r="CX63">
        <v>-0.66720000000000002</v>
      </c>
      <c r="CY63">
        <v>4.2347000000000001</v>
      </c>
      <c r="CZ63">
        <v>-0.73799999999999999</v>
      </c>
      <c r="DA63">
        <v>4.2488000000000001</v>
      </c>
      <c r="DB63">
        <v>-0.82599999999999996</v>
      </c>
      <c r="DC63">
        <v>4.1978999999999997</v>
      </c>
      <c r="DD63">
        <v>-0.88700000000000001</v>
      </c>
      <c r="DE63">
        <v>4.0743999999999998</v>
      </c>
      <c r="DG63" s="8" t="s">
        <v>32</v>
      </c>
      <c r="DH63">
        <v>-0.25559999999999999</v>
      </c>
      <c r="DI63">
        <v>2.4923000000000002</v>
      </c>
      <c r="ER63">
        <v>-9.7500000000000003E-2</v>
      </c>
      <c r="ES63">
        <v>0.55379999999999996</v>
      </c>
      <c r="ET63">
        <v>-0.1573</v>
      </c>
      <c r="EU63">
        <v>0.5333</v>
      </c>
      <c r="EV63">
        <v>-0.22289999999999999</v>
      </c>
      <c r="EW63">
        <v>0.45550000000000002</v>
      </c>
      <c r="EX63">
        <v>-0.2495</v>
      </c>
      <c r="EY63">
        <v>0.34849999999999998</v>
      </c>
      <c r="EZ63">
        <v>-0.25679999999999997</v>
      </c>
      <c r="FA63">
        <v>0.2465</v>
      </c>
    </row>
    <row r="64" spans="1:157" ht="18">
      <c r="O64" s="26">
        <v>16.2</v>
      </c>
      <c r="P64" s="26">
        <v>-3.8899999999999997E-2</v>
      </c>
      <c r="BM64">
        <v>63</v>
      </c>
      <c r="BN64" s="36">
        <v>-0.69220000000000004</v>
      </c>
      <c r="BO64" s="36">
        <v>2.0137</v>
      </c>
      <c r="BP64" s="8">
        <v>-0.87970000000000004</v>
      </c>
      <c r="BQ64" s="35">
        <v>2.375</v>
      </c>
      <c r="BR64">
        <v>-0.70250000000000001</v>
      </c>
      <c r="BS64">
        <v>2.2866</v>
      </c>
      <c r="BT64" s="8">
        <v>-0.72419999999999995</v>
      </c>
      <c r="BU64">
        <v>3.7223999999999999</v>
      </c>
      <c r="BV64">
        <v>-0.1012</v>
      </c>
      <c r="BW64">
        <v>1.6442000000000001</v>
      </c>
      <c r="BX64" s="37">
        <v>-4.3200000000000002E-2</v>
      </c>
      <c r="BY64" s="37">
        <v>1.2303999999999999</v>
      </c>
      <c r="BZ64">
        <v>-4.58E-2</v>
      </c>
      <c r="CA64">
        <v>1.1962999999999999</v>
      </c>
      <c r="CB64" s="38">
        <v>-4.8099999999999997E-2</v>
      </c>
      <c r="CC64" s="38">
        <v>1.2645</v>
      </c>
      <c r="CD64">
        <v>-6.3E-2</v>
      </c>
      <c r="CE64">
        <v>1.2996000000000001</v>
      </c>
      <c r="CF64">
        <v>-8.9599999999999999E-2</v>
      </c>
      <c r="CG64">
        <v>1.3360000000000001</v>
      </c>
      <c r="CH64">
        <v>-0.12989999999999999</v>
      </c>
      <c r="CI64">
        <v>1.3781000000000001</v>
      </c>
      <c r="CJ64">
        <v>-0.186</v>
      </c>
      <c r="CK64">
        <v>1.4340999999999999</v>
      </c>
      <c r="CL64">
        <v>-0.73140000000000005</v>
      </c>
      <c r="CM64">
        <v>3.7113</v>
      </c>
      <c r="CN64">
        <v>-1.2034</v>
      </c>
      <c r="CO64">
        <v>2.8982000000000001</v>
      </c>
      <c r="CP64">
        <v>-0.65239999999999998</v>
      </c>
      <c r="CQ64">
        <v>4.1859999999999999</v>
      </c>
      <c r="CR64">
        <v>-0.68440000000000001</v>
      </c>
      <c r="CS64">
        <v>3.9142000000000001</v>
      </c>
      <c r="CT64">
        <v>-1.3559000000000001</v>
      </c>
      <c r="CU64">
        <v>2.8593999999999999</v>
      </c>
      <c r="CV64">
        <v>-1.6178999999999999</v>
      </c>
      <c r="CW64">
        <v>3.5552999999999999</v>
      </c>
      <c r="CX64">
        <v>-1.71</v>
      </c>
      <c r="CY64">
        <v>2.8336999999999999</v>
      </c>
      <c r="CZ64">
        <v>-1.7514000000000001</v>
      </c>
      <c r="DA64">
        <v>3.3996</v>
      </c>
      <c r="DB64">
        <v>-1.7737000000000001</v>
      </c>
      <c r="DC64">
        <v>2.6150000000000002</v>
      </c>
      <c r="DD64">
        <v>-1.7653000000000001</v>
      </c>
      <c r="DE64">
        <v>3.1905000000000001</v>
      </c>
      <c r="DG64" s="8" t="s">
        <v>32</v>
      </c>
      <c r="DH64">
        <v>-0.70589999999999997</v>
      </c>
      <c r="DI64">
        <v>2.0221</v>
      </c>
      <c r="DJ64" s="36">
        <v>-0.69220000000000004</v>
      </c>
      <c r="DK64" s="36">
        <v>2.0137</v>
      </c>
      <c r="ER64">
        <v>-0.73470000000000002</v>
      </c>
      <c r="ES64">
        <v>0.87680000000000002</v>
      </c>
      <c r="ET64">
        <v>-0.16889999999999999</v>
      </c>
      <c r="EU64">
        <v>1.7089000000000001</v>
      </c>
      <c r="EV64">
        <v>-7.6799999999999993E-2</v>
      </c>
      <c r="EW64">
        <v>1.6367</v>
      </c>
      <c r="EX64">
        <v>-8.1500000000000003E-2</v>
      </c>
      <c r="EY64">
        <v>1.6967000000000001</v>
      </c>
      <c r="EZ64">
        <v>-0.41959999999999997</v>
      </c>
      <c r="FA64">
        <v>1.6826000000000001</v>
      </c>
    </row>
    <row r="65" spans="15:157" ht="18">
      <c r="O65" s="26">
        <v>16.100000000000001</v>
      </c>
      <c r="P65" s="26">
        <v>-4.2700000000000002E-2</v>
      </c>
      <c r="AI65">
        <f>16540+101325</f>
        <v>117865</v>
      </c>
      <c r="BM65">
        <v>64</v>
      </c>
      <c r="BN65" s="36">
        <v>-0.70350000000000001</v>
      </c>
      <c r="BO65" s="36">
        <v>4.1262999999999996</v>
      </c>
      <c r="BP65" s="8">
        <v>-0.38440000000000002</v>
      </c>
      <c r="BQ65" s="35">
        <v>4.0529999999999999</v>
      </c>
      <c r="BR65">
        <v>-1.0062</v>
      </c>
      <c r="BS65">
        <v>2.1335000000000002</v>
      </c>
      <c r="BT65" s="8">
        <v>-0.73370000000000002</v>
      </c>
      <c r="BU65">
        <v>1.885</v>
      </c>
      <c r="BV65">
        <v>-0.52559999999999996</v>
      </c>
      <c r="BW65">
        <v>1.7421</v>
      </c>
      <c r="BX65" s="37">
        <v>-1.7323</v>
      </c>
      <c r="BY65" s="37">
        <v>2.2168000000000001</v>
      </c>
      <c r="BZ65">
        <v>-1.76</v>
      </c>
      <c r="CA65">
        <v>3.7658</v>
      </c>
      <c r="CB65" s="38">
        <v>-1.8187</v>
      </c>
      <c r="CC65" s="38">
        <v>2.3927</v>
      </c>
      <c r="CD65">
        <v>-1.8544</v>
      </c>
      <c r="CE65">
        <v>2.5394000000000001</v>
      </c>
      <c r="CF65">
        <v>-0.2591</v>
      </c>
      <c r="CG65">
        <v>4.6924999999999999</v>
      </c>
      <c r="CH65">
        <v>-1.5752999999999999</v>
      </c>
      <c r="CI65">
        <v>3.4962</v>
      </c>
      <c r="CJ65">
        <v>-0.62760000000000005</v>
      </c>
      <c r="CK65">
        <v>4.5209999999999999</v>
      </c>
      <c r="CL65">
        <v>-0.39810000000000001</v>
      </c>
      <c r="CM65">
        <v>1.635</v>
      </c>
      <c r="CN65">
        <v>-0.1014</v>
      </c>
      <c r="CO65">
        <v>1.7839</v>
      </c>
      <c r="CP65">
        <v>-0.25569999999999998</v>
      </c>
      <c r="CQ65">
        <v>1.5065999999999999</v>
      </c>
      <c r="CR65">
        <v>-0.33289999999999997</v>
      </c>
      <c r="CS65">
        <v>1.5801000000000001</v>
      </c>
      <c r="CT65">
        <v>-0.93789999999999996</v>
      </c>
      <c r="CU65">
        <v>1.4718</v>
      </c>
      <c r="CV65">
        <v>-1.6760999999999999</v>
      </c>
      <c r="CW65">
        <v>2.2673999999999999</v>
      </c>
      <c r="CX65">
        <v>-1.2443</v>
      </c>
      <c r="CY65">
        <v>1.6155999999999999</v>
      </c>
      <c r="CZ65">
        <v>-1.3949</v>
      </c>
      <c r="DA65">
        <v>1.7018</v>
      </c>
      <c r="DB65">
        <v>-7.4700000000000003E-2</v>
      </c>
      <c r="DC65">
        <v>1.1191</v>
      </c>
      <c r="DD65">
        <v>-5.5300000000000002E-2</v>
      </c>
      <c r="DE65">
        <v>1.1597</v>
      </c>
      <c r="DG65" s="8" t="s">
        <v>32</v>
      </c>
      <c r="DH65">
        <v>-0.69440000000000002</v>
      </c>
      <c r="DI65">
        <v>4.1771000000000003</v>
      </c>
      <c r="ER65">
        <v>-0.22040000000000001</v>
      </c>
      <c r="ES65">
        <v>1.9225000000000001</v>
      </c>
      <c r="ET65">
        <v>-0.81620000000000004</v>
      </c>
      <c r="EU65">
        <v>0.99480000000000002</v>
      </c>
      <c r="EV65">
        <v>-0.49459999999999998</v>
      </c>
      <c r="EW65">
        <v>1.7529999999999999</v>
      </c>
      <c r="EX65">
        <v>-0.44259999999999999</v>
      </c>
      <c r="EY65">
        <v>1.7301</v>
      </c>
      <c r="EZ65">
        <v>-0.1103</v>
      </c>
      <c r="FA65">
        <v>1.8559000000000001</v>
      </c>
    </row>
    <row r="66" spans="15:157" ht="18">
      <c r="O66" s="26">
        <v>16</v>
      </c>
      <c r="P66" s="26">
        <v>-4.1300000000000003E-2</v>
      </c>
      <c r="BM66">
        <v>65</v>
      </c>
      <c r="BN66" s="40">
        <v>-0.11360000000000001</v>
      </c>
      <c r="BO66" s="40">
        <v>1.5644</v>
      </c>
      <c r="BP66">
        <v>-0.65949999999999998</v>
      </c>
      <c r="BQ66" s="35">
        <v>1.9371</v>
      </c>
      <c r="BR66" s="8">
        <v>-0.21390000000000001</v>
      </c>
      <c r="BS66">
        <v>4.3526999999999996</v>
      </c>
      <c r="BT66" s="8">
        <v>-1.2850999999999999</v>
      </c>
      <c r="BU66">
        <v>1.9999</v>
      </c>
      <c r="BV66">
        <v>-1.2972999999999999</v>
      </c>
      <c r="BW66">
        <v>3.7265999999999999</v>
      </c>
      <c r="BX66" s="37">
        <v>-1.9524999999999999</v>
      </c>
      <c r="BY66" s="37">
        <v>3.7685</v>
      </c>
      <c r="BZ66">
        <v>-1.6606000000000001</v>
      </c>
      <c r="CA66">
        <v>2.0291999999999999</v>
      </c>
      <c r="CB66" s="38">
        <v>-0.2465</v>
      </c>
      <c r="CC66" s="38">
        <v>0.72140000000000004</v>
      </c>
      <c r="CD66">
        <v>-0.28129999999999999</v>
      </c>
      <c r="CE66">
        <v>5.1924000000000001</v>
      </c>
      <c r="CF66">
        <v>-1.8281000000000001</v>
      </c>
      <c r="CG66">
        <v>2.7462</v>
      </c>
      <c r="CH66">
        <v>-1.8051999999999999</v>
      </c>
      <c r="CI66">
        <v>3.0173999999999999</v>
      </c>
      <c r="CJ66">
        <v>-1.7798</v>
      </c>
      <c r="CK66">
        <v>3.2976000000000001</v>
      </c>
      <c r="CL66">
        <v>-1.2714000000000001</v>
      </c>
      <c r="CM66">
        <v>2.2784</v>
      </c>
      <c r="CN66">
        <v>-0.42520000000000002</v>
      </c>
      <c r="CO66">
        <v>1.7015</v>
      </c>
      <c r="CP66">
        <v>-1.7639</v>
      </c>
      <c r="CQ66">
        <v>3.4790999999999999</v>
      </c>
      <c r="CR66">
        <v>-1.3431999999999999</v>
      </c>
      <c r="CS66">
        <v>1.8449</v>
      </c>
      <c r="CT66">
        <v>-1.9256</v>
      </c>
      <c r="CU66">
        <v>3.61</v>
      </c>
      <c r="CV66">
        <v>-1.0907</v>
      </c>
      <c r="CW66">
        <v>1.5296000000000001</v>
      </c>
      <c r="CX66">
        <v>-0.15279999999999999</v>
      </c>
      <c r="CY66">
        <v>1.0256000000000001</v>
      </c>
      <c r="CZ66">
        <v>-0.10589999999999999</v>
      </c>
      <c r="DA66">
        <v>1.0752999999999999</v>
      </c>
      <c r="DB66">
        <v>-1.5264</v>
      </c>
      <c r="DC66">
        <v>1.7778</v>
      </c>
      <c r="DD66">
        <v>-1.6036999999999999</v>
      </c>
      <c r="DE66">
        <v>1.875</v>
      </c>
      <c r="DG66" s="8" t="s">
        <v>32</v>
      </c>
      <c r="DH66">
        <v>-0.1135</v>
      </c>
      <c r="DI66">
        <v>1.6234999999999999</v>
      </c>
      <c r="DJ66" s="36">
        <v>-0.11360000000000001</v>
      </c>
      <c r="DK66" s="36">
        <v>1.5644</v>
      </c>
      <c r="ER66">
        <v>-5.9999999999999995E-4</v>
      </c>
      <c r="ES66">
        <v>0</v>
      </c>
      <c r="ET66">
        <v>-0.62029999999999996</v>
      </c>
      <c r="EU66">
        <v>1.7029000000000001</v>
      </c>
      <c r="EV66">
        <v>-5.9999999999999995E-4</v>
      </c>
      <c r="EW66">
        <v>0</v>
      </c>
      <c r="EX66">
        <v>-5.9999999999999995E-4</v>
      </c>
      <c r="EY66">
        <v>0</v>
      </c>
      <c r="EZ66">
        <v>-0.98799999999999999</v>
      </c>
      <c r="FA66">
        <v>1.0102</v>
      </c>
    </row>
    <row r="67" spans="15:157" ht="18">
      <c r="O67" s="26">
        <v>15</v>
      </c>
      <c r="P67" s="26">
        <v>2.9999999999999997E-4</v>
      </c>
      <c r="BM67">
        <v>66</v>
      </c>
      <c r="BN67" s="36">
        <v>-0.79369999999999996</v>
      </c>
      <c r="BO67" s="36">
        <v>4.8678999999999997</v>
      </c>
      <c r="BP67">
        <v>-0.31069999999999998</v>
      </c>
      <c r="BQ67" s="35">
        <v>1.7165999999999999</v>
      </c>
      <c r="BR67" s="8">
        <v>-0.79410000000000003</v>
      </c>
      <c r="BS67">
        <v>1.4677</v>
      </c>
      <c r="BT67" s="8">
        <v>-0.2001</v>
      </c>
      <c r="BU67">
        <v>1.3193999999999999</v>
      </c>
      <c r="BV67">
        <v>-0.82010000000000005</v>
      </c>
      <c r="BW67">
        <v>4.5369999999999999</v>
      </c>
      <c r="BX67" s="37">
        <v>-1.7592000000000001</v>
      </c>
      <c r="BY67" s="37">
        <v>4.3400999999999996</v>
      </c>
      <c r="BZ67">
        <v>-1.9470000000000001</v>
      </c>
      <c r="CA67">
        <v>3.1995</v>
      </c>
      <c r="CB67" s="38">
        <v>-1.9587000000000001</v>
      </c>
      <c r="CC67" s="38">
        <v>4.3387000000000002</v>
      </c>
      <c r="CD67">
        <v>-0.24249999999999999</v>
      </c>
      <c r="CE67">
        <v>0.80289999999999995</v>
      </c>
      <c r="CF67">
        <v>-0.2326</v>
      </c>
      <c r="CG67">
        <v>0.87890000000000001</v>
      </c>
      <c r="CH67">
        <v>-0.6109</v>
      </c>
      <c r="CI67">
        <v>4.8902000000000001</v>
      </c>
      <c r="CJ67">
        <v>-1.7532000000000001</v>
      </c>
      <c r="CK67">
        <v>3.6514000000000002</v>
      </c>
      <c r="CL67">
        <v>-0.87229999999999996</v>
      </c>
      <c r="CM67">
        <v>4.7069999999999999</v>
      </c>
      <c r="CN67">
        <v>-0.86280000000000001</v>
      </c>
      <c r="CO67">
        <v>4.6050000000000004</v>
      </c>
      <c r="CP67">
        <v>-0.1469</v>
      </c>
      <c r="CQ67">
        <v>1.0182</v>
      </c>
      <c r="CR67">
        <v>-1.8122</v>
      </c>
      <c r="CS67">
        <v>3.6286</v>
      </c>
      <c r="CT67">
        <v>-1.3935</v>
      </c>
      <c r="CU67">
        <v>4.5021000000000004</v>
      </c>
      <c r="CV67">
        <v>-0.22109999999999999</v>
      </c>
      <c r="CW67">
        <v>0.97209999999999996</v>
      </c>
      <c r="CX67">
        <v>-1.7139</v>
      </c>
      <c r="CY67">
        <v>4.1894999999999998</v>
      </c>
      <c r="CZ67">
        <v>-1.7822</v>
      </c>
      <c r="DA67">
        <v>2.0436999999999999</v>
      </c>
      <c r="DB67">
        <v>-1.8003</v>
      </c>
      <c r="DC67">
        <v>3.9649000000000001</v>
      </c>
      <c r="DD67">
        <v>-1.9419</v>
      </c>
      <c r="DE67">
        <v>2.6312000000000002</v>
      </c>
      <c r="DG67" s="8" t="s">
        <v>32</v>
      </c>
      <c r="DH67">
        <v>-1.3065</v>
      </c>
      <c r="DI67">
        <v>1.6375</v>
      </c>
      <c r="ER67">
        <v>-5.9999999999999995E-4</v>
      </c>
      <c r="ES67">
        <v>0</v>
      </c>
      <c r="ET67">
        <v>-5.9999999999999995E-4</v>
      </c>
      <c r="EU67">
        <v>0</v>
      </c>
      <c r="EV67">
        <v>-5.9999999999999995E-4</v>
      </c>
      <c r="EW67">
        <v>0</v>
      </c>
      <c r="EX67">
        <v>-5.9999999999999995E-4</v>
      </c>
      <c r="EY67">
        <v>0</v>
      </c>
      <c r="EZ67">
        <v>-5.9999999999999995E-4</v>
      </c>
      <c r="FA67">
        <v>0</v>
      </c>
    </row>
    <row r="68" spans="15:157" ht="18">
      <c r="O68" s="26">
        <v>12.5</v>
      </c>
      <c r="P68" s="26">
        <v>1.0500000000000001E-2</v>
      </c>
      <c r="BM68">
        <v>67</v>
      </c>
      <c r="BN68" s="36">
        <v>-1.0911</v>
      </c>
      <c r="BO68" s="36">
        <v>1.2364999999999999</v>
      </c>
      <c r="BP68">
        <v>-0.57169999999999999</v>
      </c>
      <c r="BQ68" s="35">
        <v>4.7173999999999996</v>
      </c>
      <c r="BR68" s="8">
        <v>-1.9239999999999999</v>
      </c>
      <c r="BS68">
        <v>3.0427</v>
      </c>
      <c r="BT68" s="8">
        <v>-0.71609999999999996</v>
      </c>
      <c r="BU68">
        <v>4.5620000000000003</v>
      </c>
      <c r="BV68">
        <v>-0.32050000000000001</v>
      </c>
      <c r="BW68">
        <v>1.1319999999999999</v>
      </c>
      <c r="BX68" s="37">
        <v>-0.2457</v>
      </c>
      <c r="BY68" s="37">
        <v>0.63439999999999996</v>
      </c>
      <c r="BZ68">
        <v>-0.24210000000000001</v>
      </c>
      <c r="CA68">
        <v>0.53969999999999996</v>
      </c>
      <c r="CB68" s="38">
        <v>-1.7652000000000001</v>
      </c>
      <c r="CC68" s="38">
        <v>4.9109999999999996</v>
      </c>
      <c r="CD68">
        <v>-0.68430000000000002</v>
      </c>
      <c r="CE68">
        <v>5.5313999999999997</v>
      </c>
      <c r="CF68">
        <v>-0.60919999999999996</v>
      </c>
      <c r="CG68">
        <v>5.2492999999999999</v>
      </c>
      <c r="CH68">
        <v>-0.215</v>
      </c>
      <c r="CI68">
        <v>0.94469999999999998</v>
      </c>
      <c r="CJ68">
        <v>-0.18640000000000001</v>
      </c>
      <c r="CK68">
        <v>0.99109999999999998</v>
      </c>
      <c r="CL68">
        <v>-9.3799999999999994E-2</v>
      </c>
      <c r="CM68">
        <v>1.0779000000000001</v>
      </c>
      <c r="CN68">
        <v>-0.1444</v>
      </c>
      <c r="CO68">
        <v>1.1227</v>
      </c>
      <c r="CP68">
        <v>-1.3872</v>
      </c>
      <c r="CQ68">
        <v>1.5185</v>
      </c>
      <c r="CR68">
        <v>-0.10970000000000001</v>
      </c>
      <c r="CS68">
        <v>1.0439000000000001</v>
      </c>
      <c r="CT68">
        <v>-1.6497999999999999</v>
      </c>
      <c r="CU68">
        <v>1.7009000000000001</v>
      </c>
      <c r="CV68">
        <v>-1.9277</v>
      </c>
      <c r="CW68">
        <v>4.1776</v>
      </c>
      <c r="CX68">
        <v>-2.1829000000000001</v>
      </c>
      <c r="CY68">
        <v>2.8336000000000001</v>
      </c>
      <c r="CZ68">
        <v>-2.2107000000000001</v>
      </c>
      <c r="DA68">
        <v>3.2949999999999999</v>
      </c>
      <c r="DB68">
        <v>-1.9373</v>
      </c>
      <c r="DC68">
        <v>2.0630999999999999</v>
      </c>
      <c r="DD68">
        <v>-1.8567</v>
      </c>
      <c r="DE68">
        <v>4.5297000000000001</v>
      </c>
      <c r="DG68" s="8" t="s">
        <v>32</v>
      </c>
      <c r="DH68">
        <v>-0.17319999999999999</v>
      </c>
      <c r="DI68">
        <v>0.94820000000000004</v>
      </c>
      <c r="DJ68" s="36">
        <v>-0.1671</v>
      </c>
      <c r="DK68" s="36">
        <v>0.87549999999999994</v>
      </c>
      <c r="ER68">
        <v>-5.9999999999999995E-4</v>
      </c>
      <c r="ES68">
        <v>0</v>
      </c>
      <c r="ET68">
        <v>-5.9999999999999995E-4</v>
      </c>
      <c r="EU68">
        <v>0</v>
      </c>
      <c r="EV68">
        <v>-5.9999999999999995E-4</v>
      </c>
      <c r="EW68">
        <v>0</v>
      </c>
      <c r="EX68">
        <v>-5.9999999999999995E-4</v>
      </c>
      <c r="EY68">
        <v>0</v>
      </c>
      <c r="EZ68">
        <v>-5.9999999999999995E-4</v>
      </c>
      <c r="FA68">
        <v>0</v>
      </c>
    </row>
    <row r="69" spans="15:157" ht="18">
      <c r="O69" s="26">
        <v>10</v>
      </c>
      <c r="P69" s="26">
        <v>4.2299999999999997E-2</v>
      </c>
      <c r="BM69">
        <v>68</v>
      </c>
      <c r="BN69" s="36">
        <v>-0.1671</v>
      </c>
      <c r="BO69" s="36">
        <v>0.87549999999999994</v>
      </c>
      <c r="BP69">
        <v>-0.91180000000000005</v>
      </c>
      <c r="BQ69" s="35">
        <v>1.3301000000000001</v>
      </c>
      <c r="BR69" s="8">
        <v>-0.42</v>
      </c>
      <c r="BS69">
        <v>4.8979999999999997</v>
      </c>
      <c r="BT69" s="8">
        <v>-2.0710000000000002</v>
      </c>
      <c r="BU69">
        <v>2.6663999999999999</v>
      </c>
      <c r="BV69">
        <v>-1.3183</v>
      </c>
      <c r="BW69">
        <v>1.3698999999999999</v>
      </c>
      <c r="BX69" s="37">
        <v>-1.9345000000000001</v>
      </c>
      <c r="BY69" s="37">
        <v>1.2371000000000001</v>
      </c>
      <c r="BZ69">
        <v>-1.8488</v>
      </c>
      <c r="CA69">
        <v>1.1379999999999999</v>
      </c>
      <c r="CB69" s="38">
        <v>-2.0200999999999998</v>
      </c>
      <c r="CC69" s="38">
        <v>1.329</v>
      </c>
      <c r="CD69">
        <v>-2.0983999999999998</v>
      </c>
      <c r="CE69">
        <v>1.425</v>
      </c>
      <c r="CF69">
        <v>-1.4296</v>
      </c>
      <c r="CG69">
        <v>0.83140000000000003</v>
      </c>
      <c r="CH69">
        <v>-1.4255</v>
      </c>
      <c r="CI69">
        <v>1.0250999999999999</v>
      </c>
      <c r="CJ69">
        <v>-1.4124000000000001</v>
      </c>
      <c r="CK69">
        <v>1.2516</v>
      </c>
      <c r="CL69">
        <v>-1.9068000000000001</v>
      </c>
      <c r="CM69">
        <v>3.7848999999999999</v>
      </c>
      <c r="CN69">
        <v>-0.99360000000000004</v>
      </c>
      <c r="CO69">
        <v>1.0533999999999999</v>
      </c>
      <c r="CP69">
        <v>-1.9953000000000001</v>
      </c>
      <c r="CQ69">
        <v>3.8944000000000001</v>
      </c>
      <c r="CR69">
        <v>-0.88859999999999995</v>
      </c>
      <c r="CS69">
        <v>4.8448000000000002</v>
      </c>
      <c r="CT69">
        <v>-0.30719999999999997</v>
      </c>
      <c r="CU69">
        <v>0.89600000000000002</v>
      </c>
      <c r="CV69">
        <v>-2.1492</v>
      </c>
      <c r="CW69">
        <v>2.2673999999999999</v>
      </c>
      <c r="CX69">
        <v>-1.7762</v>
      </c>
      <c r="CY69">
        <v>1.4834000000000001</v>
      </c>
      <c r="CZ69">
        <v>-2.2240000000000002</v>
      </c>
      <c r="DA69">
        <v>3.3994</v>
      </c>
      <c r="DB69">
        <v>-2.2726000000000002</v>
      </c>
      <c r="DC69">
        <v>3.9649000000000001</v>
      </c>
      <c r="DD69">
        <v>-0.23899999999999999</v>
      </c>
      <c r="DE69">
        <v>0.4365</v>
      </c>
      <c r="DG69" s="8" t="s">
        <v>32</v>
      </c>
      <c r="DH69">
        <v>-0.8206</v>
      </c>
      <c r="DI69">
        <v>4.9135999999999997</v>
      </c>
      <c r="DJ69" s="36"/>
      <c r="DK69" s="36"/>
      <c r="ER69">
        <v>-5.9999999999999995E-4</v>
      </c>
      <c r="ES69">
        <v>0</v>
      </c>
      <c r="ET69">
        <v>-5.9999999999999995E-4</v>
      </c>
      <c r="EU69">
        <v>0</v>
      </c>
      <c r="EV69">
        <v>-5.9999999999999995E-4</v>
      </c>
      <c r="EW69">
        <v>0</v>
      </c>
      <c r="EX69">
        <v>-5.9999999999999995E-4</v>
      </c>
      <c r="EY69">
        <v>0</v>
      </c>
      <c r="EZ69">
        <v>-5.9999999999999995E-4</v>
      </c>
      <c r="FA69">
        <v>0</v>
      </c>
    </row>
    <row r="70" spans="15:157" ht="18">
      <c r="BM70">
        <v>69</v>
      </c>
      <c r="BN70" s="36">
        <v>-1.9220999999999999</v>
      </c>
      <c r="BO70" s="36">
        <v>1.9093</v>
      </c>
      <c r="BP70">
        <v>-1.9231</v>
      </c>
      <c r="BQ70" s="35">
        <v>2.4754999999999998</v>
      </c>
      <c r="BR70" s="8">
        <v>-1.3705000000000001</v>
      </c>
      <c r="BS70">
        <v>4.5902000000000003</v>
      </c>
      <c r="BT70" s="8">
        <v>-0.73670000000000002</v>
      </c>
      <c r="BU70">
        <v>0.8921</v>
      </c>
      <c r="BV70">
        <v>-1.0407</v>
      </c>
      <c r="BW70">
        <v>1.1059000000000001</v>
      </c>
      <c r="BX70" s="37">
        <v>-2.6208</v>
      </c>
      <c r="BY70" s="37">
        <v>1.7524</v>
      </c>
      <c r="BZ70">
        <v>-1.9205000000000001</v>
      </c>
      <c r="CA70">
        <v>5.0938999999999997</v>
      </c>
      <c r="CB70" s="38">
        <v>-0.3175</v>
      </c>
      <c r="CC70" s="38">
        <v>5.7047999999999996</v>
      </c>
      <c r="CD70">
        <v>-1.4258</v>
      </c>
      <c r="CE70">
        <v>0.6643</v>
      </c>
      <c r="CF70">
        <v>-2.1745999999999999</v>
      </c>
      <c r="CG70">
        <v>1.5349999999999999</v>
      </c>
      <c r="CH70">
        <v>-0.85840000000000005</v>
      </c>
      <c r="CI70">
        <v>5.4401999999999999</v>
      </c>
      <c r="CJ70">
        <v>-0.86099999999999999</v>
      </c>
      <c r="CK70">
        <v>5.2384000000000004</v>
      </c>
      <c r="CL70">
        <v>-0.93369999999999997</v>
      </c>
      <c r="CM70">
        <v>0.87280000000000002</v>
      </c>
      <c r="CN70">
        <v>-2.0316000000000001</v>
      </c>
      <c r="CO70">
        <v>3.9180000000000001</v>
      </c>
      <c r="CP70">
        <v>-0.88260000000000005</v>
      </c>
      <c r="CQ70">
        <v>5.0339</v>
      </c>
      <c r="CR70">
        <v>-0.83289999999999997</v>
      </c>
      <c r="CS70">
        <v>0.73880000000000001</v>
      </c>
      <c r="CT70">
        <v>-0.13769999999999999</v>
      </c>
      <c r="CU70">
        <v>5.2053000000000003</v>
      </c>
      <c r="CV70">
        <v>-1.734</v>
      </c>
      <c r="CW70">
        <v>0.98160000000000003</v>
      </c>
      <c r="CX70">
        <v>-2.3262</v>
      </c>
      <c r="CY70">
        <v>2.3561999999999999</v>
      </c>
      <c r="CZ70">
        <v>-2.4173</v>
      </c>
      <c r="DA70">
        <v>3.2191999999999998</v>
      </c>
      <c r="DB70">
        <v>-2.1454</v>
      </c>
      <c r="DC70">
        <v>4.2637</v>
      </c>
      <c r="DD70">
        <v>-1.7693000000000001</v>
      </c>
      <c r="DE70">
        <v>1.0319</v>
      </c>
      <c r="DG70" s="8" t="s">
        <v>32</v>
      </c>
      <c r="DH70">
        <v>-1.1751</v>
      </c>
      <c r="DI70">
        <v>1.1737</v>
      </c>
      <c r="ER70">
        <v>-5.9999999999999995E-4</v>
      </c>
      <c r="ES70">
        <v>0</v>
      </c>
      <c r="ET70">
        <v>-5.9999999999999995E-4</v>
      </c>
      <c r="EU70">
        <v>0</v>
      </c>
      <c r="EV70">
        <v>-5.9999999999999995E-4</v>
      </c>
      <c r="EW70">
        <v>0</v>
      </c>
      <c r="EX70">
        <v>-5.9999999999999995E-4</v>
      </c>
      <c r="EY70">
        <v>0</v>
      </c>
      <c r="EZ70">
        <v>-5.9999999999999995E-4</v>
      </c>
      <c r="FA70">
        <v>0</v>
      </c>
    </row>
    <row r="71" spans="15:157" ht="18">
      <c r="BM71">
        <v>70</v>
      </c>
      <c r="BN71" s="36">
        <v>-1.8956999999999999</v>
      </c>
      <c r="BO71" s="36">
        <v>1.8433999999999999</v>
      </c>
      <c r="BP71">
        <v>-1.6692</v>
      </c>
      <c r="BQ71" s="35">
        <v>4.1562999999999999</v>
      </c>
      <c r="BR71" s="8">
        <v>-2.1040000000000001</v>
      </c>
      <c r="BS71">
        <v>3.8683999999999998</v>
      </c>
      <c r="BT71" s="8">
        <v>-1.5592999999999999</v>
      </c>
      <c r="BU71">
        <v>4.7241999999999997</v>
      </c>
      <c r="BV71">
        <v>-2.1238999999999999</v>
      </c>
      <c r="BW71">
        <v>4.0713999999999997</v>
      </c>
      <c r="BX71" s="37">
        <v>-1.3975</v>
      </c>
      <c r="BY71" s="37">
        <v>0.38440000000000002</v>
      </c>
      <c r="BZ71">
        <v>-2.6055000000000001</v>
      </c>
      <c r="CA71">
        <v>1.5177</v>
      </c>
      <c r="CB71" s="38">
        <v>-2.6776</v>
      </c>
      <c r="CC71" s="38">
        <v>2.1322999999999999</v>
      </c>
      <c r="CD71">
        <v>-1.9677</v>
      </c>
      <c r="CE71">
        <v>4.9108999999999998</v>
      </c>
      <c r="CF71">
        <v>-0.58230000000000004</v>
      </c>
      <c r="CG71">
        <v>0.23569999999999999</v>
      </c>
      <c r="CH71">
        <v>-2.2547999999999999</v>
      </c>
      <c r="CI71">
        <v>1.6585000000000001</v>
      </c>
      <c r="CJ71">
        <v>-0.65610000000000002</v>
      </c>
      <c r="CK71">
        <v>0.48270000000000002</v>
      </c>
      <c r="CL71">
        <v>-2.2010000000000001</v>
      </c>
      <c r="CM71">
        <v>4.2942</v>
      </c>
      <c r="CN71">
        <v>-2.1012</v>
      </c>
      <c r="CO71">
        <v>4.7131999999999996</v>
      </c>
      <c r="CP71">
        <v>-0.73060000000000003</v>
      </c>
      <c r="CQ71">
        <v>0.61409999999999998</v>
      </c>
      <c r="CR71">
        <v>-2.1781000000000001</v>
      </c>
      <c r="CS71">
        <v>4.1124000000000001</v>
      </c>
      <c r="CT71">
        <v>-2.1231</v>
      </c>
      <c r="CU71">
        <v>1.7008000000000001</v>
      </c>
      <c r="CV71">
        <v>-2.0764</v>
      </c>
      <c r="CW71">
        <v>4.7595000000000001</v>
      </c>
      <c r="CX71">
        <v>-2.4167000000000001</v>
      </c>
      <c r="CY71">
        <v>2.2233999999999998</v>
      </c>
      <c r="CZ71">
        <v>-1.9334</v>
      </c>
      <c r="DA71">
        <v>1.4953000000000001</v>
      </c>
      <c r="DB71">
        <v>-2.5914999999999999</v>
      </c>
      <c r="DC71">
        <v>3.6067</v>
      </c>
      <c r="DD71">
        <v>-2.3288000000000002</v>
      </c>
      <c r="DE71">
        <v>4.5297999999999998</v>
      </c>
      <c r="DG71" s="8" t="s">
        <v>32</v>
      </c>
      <c r="DH71">
        <v>-1.9228000000000001</v>
      </c>
      <c r="DI71">
        <v>1.9652000000000001</v>
      </c>
      <c r="ER71">
        <v>-5.9999999999999995E-4</v>
      </c>
      <c r="ES71">
        <v>0</v>
      </c>
      <c r="ET71">
        <v>-5.9999999999999995E-4</v>
      </c>
      <c r="EU71">
        <v>0</v>
      </c>
      <c r="EV71">
        <v>-5.9999999999999995E-4</v>
      </c>
      <c r="EW71">
        <v>0</v>
      </c>
      <c r="EX71">
        <v>-5.9999999999999995E-4</v>
      </c>
      <c r="EY71">
        <v>0</v>
      </c>
      <c r="EZ71">
        <v>-5.9999999999999995E-4</v>
      </c>
      <c r="FA71">
        <v>0</v>
      </c>
    </row>
    <row r="72" spans="15:157" ht="18">
      <c r="BM72">
        <v>71</v>
      </c>
      <c r="BN72" s="36">
        <v>-2.4148000000000001</v>
      </c>
      <c r="BO72" s="36">
        <v>2.7646999999999999</v>
      </c>
      <c r="BP72">
        <v>-2.0867</v>
      </c>
      <c r="BQ72" s="35">
        <v>3.0954999999999999</v>
      </c>
      <c r="BR72" s="8">
        <v>-0.41720000000000002</v>
      </c>
      <c r="BS72">
        <v>0.74990000000000001</v>
      </c>
      <c r="BT72" s="8">
        <v>-8.8599999999999998E-2</v>
      </c>
      <c r="BU72">
        <v>0.55989999999999995</v>
      </c>
      <c r="BV72">
        <v>-0.2011</v>
      </c>
      <c r="BW72">
        <v>0.49359999999999998</v>
      </c>
      <c r="BX72" s="37">
        <v>-0.98760000000000003</v>
      </c>
      <c r="BY72" s="37">
        <v>5.8143000000000002</v>
      </c>
      <c r="CB72" s="38">
        <v>-0.81820000000000004</v>
      </c>
      <c r="CC72" s="38">
        <v>5.7027999999999999</v>
      </c>
      <c r="CD72">
        <v>-2.8268</v>
      </c>
      <c r="CE72">
        <v>2.5667</v>
      </c>
      <c r="CF72">
        <v>-0.89829999999999999</v>
      </c>
      <c r="CG72">
        <v>5.6982999999999997</v>
      </c>
      <c r="CH72">
        <v>-0.6109</v>
      </c>
      <c r="CI72">
        <v>0.35610000000000003</v>
      </c>
      <c r="CJ72">
        <v>-2.3395999999999999</v>
      </c>
      <c r="CK72">
        <v>1.7905</v>
      </c>
      <c r="CL72">
        <v>-2.5642999999999998</v>
      </c>
      <c r="CM72">
        <v>2.1796000000000002</v>
      </c>
      <c r="CN72">
        <v>-2.6229</v>
      </c>
      <c r="CO72">
        <v>2.2671999999999999</v>
      </c>
      <c r="CP72">
        <v>-2.4236</v>
      </c>
      <c r="CQ72">
        <v>1.9257</v>
      </c>
      <c r="CR72">
        <v>-2.4980000000000002</v>
      </c>
      <c r="CS72">
        <v>2.0589</v>
      </c>
      <c r="CT72">
        <v>-0.57909999999999995</v>
      </c>
      <c r="CU72">
        <v>5.6315999999999997</v>
      </c>
      <c r="CV72">
        <v>-1.4887999999999999</v>
      </c>
      <c r="CW72">
        <v>0.54149999999999998</v>
      </c>
      <c r="CX72">
        <v>-1.93</v>
      </c>
      <c r="CY72">
        <v>4.7451999999999996</v>
      </c>
      <c r="CZ72">
        <v>-1.7392000000000001</v>
      </c>
      <c r="DA72">
        <v>4.7638999999999996</v>
      </c>
      <c r="DB72">
        <v>-1.6958</v>
      </c>
      <c r="DC72">
        <v>0.91869999999999996</v>
      </c>
      <c r="DG72" s="8" t="s">
        <v>32</v>
      </c>
      <c r="DH72">
        <v>-2.3540999999999999</v>
      </c>
      <c r="DI72">
        <v>2.7522000000000002</v>
      </c>
      <c r="ER72">
        <v>-5.9999999999999995E-4</v>
      </c>
      <c r="ES72">
        <v>0</v>
      </c>
      <c r="ET72">
        <v>-5.9999999999999995E-4</v>
      </c>
      <c r="EU72">
        <v>0</v>
      </c>
      <c r="EV72">
        <v>-5.9999999999999995E-4</v>
      </c>
      <c r="EW72">
        <v>0</v>
      </c>
      <c r="EX72">
        <v>-1.0023</v>
      </c>
      <c r="EY72">
        <v>1.1296999999999999</v>
      </c>
      <c r="EZ72">
        <v>-5.9999999999999995E-4</v>
      </c>
      <c r="FA72">
        <v>0</v>
      </c>
    </row>
    <row r="73" spans="15:157" ht="18">
      <c r="BM73">
        <v>72</v>
      </c>
      <c r="BN73" s="36">
        <v>-2.2063999999999999</v>
      </c>
      <c r="BO73" s="36">
        <v>4.2560000000000002</v>
      </c>
      <c r="BP73">
        <v>-2.4146000000000001</v>
      </c>
      <c r="BQ73" s="35">
        <v>3.7642000000000002</v>
      </c>
      <c r="BR73" s="8">
        <v>-1.6309</v>
      </c>
      <c r="BS73">
        <v>1.1339999999999999</v>
      </c>
      <c r="BT73" s="8">
        <v>-2.1301000000000001</v>
      </c>
      <c r="BU73">
        <v>4.2050999999999998</v>
      </c>
      <c r="BV73">
        <v>-2.2250000000000001</v>
      </c>
      <c r="BW73">
        <v>1.6359999999999999</v>
      </c>
      <c r="CB73" s="38">
        <v>-1.4147000000000001</v>
      </c>
      <c r="CC73" s="38">
        <v>0.51680000000000004</v>
      </c>
      <c r="CD73">
        <v>-0.56599999999999995</v>
      </c>
      <c r="CE73">
        <v>0.1174</v>
      </c>
      <c r="CL73">
        <v>-0.25290000000000001</v>
      </c>
      <c r="CM73">
        <v>0.1042</v>
      </c>
      <c r="CN73">
        <v>-0.25509999999999999</v>
      </c>
      <c r="CO73">
        <v>0.28610000000000002</v>
      </c>
      <c r="CT73">
        <v>-1.5441</v>
      </c>
      <c r="CU73">
        <v>0.57809999999999995</v>
      </c>
      <c r="CV73">
        <v>-2.5185</v>
      </c>
      <c r="CW73">
        <v>1.5565</v>
      </c>
      <c r="CX73">
        <v>-1.5586</v>
      </c>
      <c r="CY73">
        <v>0.67749999999999999</v>
      </c>
      <c r="CZ73">
        <v>-2.5903999999999998</v>
      </c>
      <c r="DA73">
        <v>2.6059000000000001</v>
      </c>
      <c r="DB73">
        <v>-0.23719999999999999</v>
      </c>
      <c r="DC73">
        <v>0.32519999999999999</v>
      </c>
      <c r="DG73" s="8" t="s">
        <v>32</v>
      </c>
      <c r="DH73">
        <v>-2.4146999999999998</v>
      </c>
      <c r="DI73">
        <v>2.8647</v>
      </c>
      <c r="ER73">
        <v>-0.74670000000000003</v>
      </c>
      <c r="ES73">
        <v>1.8281000000000001</v>
      </c>
      <c r="ET73">
        <v>-5.9999999999999995E-4</v>
      </c>
      <c r="EU73">
        <v>0</v>
      </c>
      <c r="EV73">
        <v>-5.9999999999999995E-4</v>
      </c>
      <c r="EW73">
        <v>0</v>
      </c>
      <c r="EX73">
        <v>-0.2747</v>
      </c>
      <c r="EY73">
        <v>2.3557000000000001</v>
      </c>
      <c r="EZ73">
        <v>-1.1503000000000001</v>
      </c>
      <c r="FA73">
        <v>0.13500000000000001</v>
      </c>
    </row>
    <row r="74" spans="15:157" ht="18">
      <c r="BM74">
        <v>73</v>
      </c>
      <c r="BN74" s="36">
        <v>-2.5958999999999999</v>
      </c>
      <c r="BO74" s="36">
        <v>3.3932000000000002</v>
      </c>
      <c r="BP74">
        <v>-0.54569999999999996</v>
      </c>
      <c r="BQ74" s="35">
        <v>0.46899999999999997</v>
      </c>
      <c r="BR74" s="8">
        <v>-0.57579999999999998</v>
      </c>
      <c r="BS74">
        <v>5.6451000000000002</v>
      </c>
      <c r="BT74" s="8">
        <v>-1.923</v>
      </c>
      <c r="BU74">
        <v>1.3413999999999999</v>
      </c>
      <c r="BV74">
        <v>-2.6919</v>
      </c>
      <c r="BW74">
        <v>2.3151999999999999</v>
      </c>
      <c r="CT74">
        <v>-1.4329000000000001</v>
      </c>
      <c r="CU74">
        <v>0.39429999999999998</v>
      </c>
      <c r="CV74">
        <v>-2.8275000000000001</v>
      </c>
      <c r="CW74">
        <v>2.2662</v>
      </c>
      <c r="CX74">
        <v>-1.9300999999999999</v>
      </c>
      <c r="CY74">
        <v>0.92769999999999997</v>
      </c>
      <c r="CZ74">
        <v>-1.6279999999999999</v>
      </c>
      <c r="DA74">
        <v>0.79959999999999998</v>
      </c>
      <c r="DB74">
        <v>-2.4176000000000002</v>
      </c>
      <c r="DC74">
        <v>4.2154999999999996</v>
      </c>
      <c r="DG74" s="8" t="s">
        <v>32</v>
      </c>
      <c r="DH74">
        <v>-2.2170000000000001</v>
      </c>
      <c r="DI74">
        <v>4.2584999999999997</v>
      </c>
      <c r="ER74">
        <v>-1.0285</v>
      </c>
      <c r="ES74">
        <v>0.31669999999999998</v>
      </c>
      <c r="ET74">
        <v>-5.9999999999999995E-4</v>
      </c>
      <c r="EU74">
        <v>0</v>
      </c>
      <c r="EV74">
        <v>-5.9999999999999995E-4</v>
      </c>
      <c r="EW74">
        <v>0</v>
      </c>
      <c r="EX74">
        <v>-1.1213</v>
      </c>
      <c r="EY74">
        <v>0.1245</v>
      </c>
      <c r="EZ74">
        <v>-0.27700000000000002</v>
      </c>
      <c r="FA74">
        <v>2.4472999999999998</v>
      </c>
    </row>
    <row r="75" spans="15:157" ht="18">
      <c r="BM75">
        <v>74</v>
      </c>
      <c r="BN75" s="36">
        <v>-2.5960999999999999</v>
      </c>
      <c r="BO75" s="36">
        <v>3.3934000000000002</v>
      </c>
      <c r="BP75">
        <v>-1.0076000000000001</v>
      </c>
      <c r="BQ75" s="35">
        <v>5.5208000000000004</v>
      </c>
      <c r="BR75" s="8">
        <v>-2.1044</v>
      </c>
      <c r="BS75">
        <v>1.1339999999999999</v>
      </c>
      <c r="BT75" s="8">
        <v>-2.5956999999999999</v>
      </c>
      <c r="BU75">
        <v>2.3940000000000001</v>
      </c>
      <c r="BV75">
        <v>-1.9236</v>
      </c>
      <c r="BW75">
        <v>0.77449999999999997</v>
      </c>
      <c r="CV75">
        <v>-2.4156</v>
      </c>
      <c r="CW75">
        <v>1.2263999999999999</v>
      </c>
      <c r="CX75">
        <v>-2.8610000000000002</v>
      </c>
      <c r="CY75">
        <v>2.8321000000000001</v>
      </c>
      <c r="CZ75">
        <v>-0.2349</v>
      </c>
      <c r="DA75">
        <v>0.2011</v>
      </c>
      <c r="DB75">
        <v>-1.7464</v>
      </c>
      <c r="DC75">
        <v>5.3257000000000003</v>
      </c>
      <c r="DG75" s="8" t="s">
        <v>32</v>
      </c>
      <c r="DH75">
        <v>-2.5958000000000001</v>
      </c>
      <c r="DI75">
        <v>3.4931999999999999</v>
      </c>
      <c r="ER75">
        <v>-0.31059999999999999</v>
      </c>
      <c r="ES75">
        <v>2.3340000000000001</v>
      </c>
      <c r="ET75">
        <v>-5.9999999999999995E-4</v>
      </c>
      <c r="EU75">
        <v>0</v>
      </c>
      <c r="EV75">
        <v>-5.9999999999999995E-4</v>
      </c>
      <c r="EW75">
        <v>0</v>
      </c>
      <c r="EX75">
        <v>-1.1006</v>
      </c>
      <c r="EY75">
        <v>1.8100000000000002E-2</v>
      </c>
      <c r="EZ75">
        <v>-1.1071</v>
      </c>
      <c r="FA75">
        <v>3.0000000000000001E-3</v>
      </c>
    </row>
    <row r="76" spans="15:157" ht="18">
      <c r="BM76">
        <v>75</v>
      </c>
      <c r="BN76" s="36">
        <v>-2.7789999999999999</v>
      </c>
      <c r="BO76" s="36">
        <v>2.5265</v>
      </c>
      <c r="BP76">
        <v>-2.4333999999999998</v>
      </c>
      <c r="BQ76" s="35">
        <v>4.4015000000000004</v>
      </c>
      <c r="BR76" s="8">
        <v>-1.3018000000000001</v>
      </c>
      <c r="BS76">
        <v>0.32979999999999998</v>
      </c>
      <c r="BT76" s="8">
        <v>-2.4148000000000001</v>
      </c>
      <c r="BU76">
        <v>1.7661</v>
      </c>
      <c r="CH76">
        <v>-2.9335</v>
      </c>
      <c r="CI76">
        <v>2.198</v>
      </c>
      <c r="CX76">
        <v>-2.5897999999999999</v>
      </c>
      <c r="CY76">
        <v>1.6055999999999999</v>
      </c>
      <c r="CZ76">
        <v>-2.9020000000000001</v>
      </c>
      <c r="DA76">
        <v>3.3974000000000002</v>
      </c>
      <c r="DD76">
        <v>-2.5817999999999999</v>
      </c>
      <c r="DE76">
        <v>1.3746</v>
      </c>
      <c r="DG76" s="8" t="s">
        <v>32</v>
      </c>
      <c r="DH76">
        <v>-2.6511999999999998</v>
      </c>
      <c r="DI76">
        <v>3.6454</v>
      </c>
      <c r="ER76">
        <v>-1.1633</v>
      </c>
      <c r="ES76">
        <v>-1.43E-2</v>
      </c>
      <c r="ET76">
        <v>-5.9999999999999995E-4</v>
      </c>
      <c r="EU76">
        <v>0</v>
      </c>
      <c r="EV76">
        <v>-1.0734999999999999</v>
      </c>
      <c r="EW76">
        <v>1.2222</v>
      </c>
      <c r="EX76">
        <v>-1.821</v>
      </c>
      <c r="EY76">
        <v>0.82720000000000005</v>
      </c>
      <c r="EZ76">
        <v>-0.28789999999999999</v>
      </c>
      <c r="FA76">
        <v>-0.91520000000000001</v>
      </c>
    </row>
    <row r="77" spans="15:157" ht="18">
      <c r="BM77">
        <v>76</v>
      </c>
      <c r="BN77" s="36">
        <v>-1.3125</v>
      </c>
      <c r="BO77" s="36">
        <v>5.6908000000000003</v>
      </c>
      <c r="BP77">
        <v>-1.6195999999999999</v>
      </c>
      <c r="BQ77" s="35">
        <v>0.56699999999999995</v>
      </c>
      <c r="BR77" s="8">
        <v>-2.5537000000000001</v>
      </c>
      <c r="BS77">
        <v>4.5522</v>
      </c>
      <c r="BT77" s="8">
        <v>-1.0599000000000001</v>
      </c>
      <c r="BU77">
        <v>0.36680000000000001</v>
      </c>
      <c r="BX77" s="37">
        <v>-3.0802999999999998</v>
      </c>
      <c r="BY77" s="37">
        <v>2.5661999999999998</v>
      </c>
      <c r="CF77">
        <v>-2.9866999999999999</v>
      </c>
      <c r="CG77">
        <v>2.3022</v>
      </c>
      <c r="CH77">
        <v>-1.1177999999999999</v>
      </c>
      <c r="CI77">
        <v>2.0999999999999999E-3</v>
      </c>
      <c r="CP77">
        <v>-2.8538000000000001</v>
      </c>
      <c r="CQ77">
        <v>2.0045999999999999</v>
      </c>
      <c r="CR77">
        <v>-2.8216000000000001</v>
      </c>
      <c r="CS77">
        <v>1.9120999999999999</v>
      </c>
      <c r="CX77">
        <v>-0.23849999999999999</v>
      </c>
      <c r="CY77">
        <v>5.6300000000000003E-2</v>
      </c>
      <c r="DD77">
        <v>-2.5929000000000002</v>
      </c>
      <c r="DE77">
        <v>4.6094999999999997</v>
      </c>
      <c r="DG77" s="8" t="s">
        <v>32</v>
      </c>
      <c r="DH77">
        <v>-2.8866999999999998</v>
      </c>
      <c r="DI77">
        <v>2.6227999999999998</v>
      </c>
      <c r="ER77">
        <v>-1.0302</v>
      </c>
      <c r="ES77">
        <v>-0.1633</v>
      </c>
      <c r="ET77">
        <v>-5.9999999999999995E-4</v>
      </c>
      <c r="EU77">
        <v>0</v>
      </c>
      <c r="EV77">
        <v>-0.2712</v>
      </c>
      <c r="EW77">
        <v>2.2906</v>
      </c>
      <c r="EX77">
        <v>-0.33860000000000001</v>
      </c>
      <c r="EY77">
        <v>-0.86199999999999999</v>
      </c>
      <c r="EZ77">
        <v>-1.4420999999999999</v>
      </c>
      <c r="FA77">
        <v>-0.42749999999999999</v>
      </c>
    </row>
    <row r="78" spans="15:157" ht="18">
      <c r="BM78">
        <v>77</v>
      </c>
      <c r="BN78" s="36">
        <v>-2.972</v>
      </c>
      <c r="BO78" s="36">
        <v>3.3932000000000002</v>
      </c>
      <c r="BP78">
        <v>-2.5958999999999999</v>
      </c>
      <c r="BQ78" s="35">
        <v>4.3925999999999998</v>
      </c>
      <c r="BR78" s="8">
        <v>-2.4148000000000001</v>
      </c>
      <c r="BS78">
        <v>4.7644000000000002</v>
      </c>
      <c r="BT78" s="8">
        <v>-2.8205</v>
      </c>
      <c r="BU78">
        <v>2.4449000000000001</v>
      </c>
      <c r="BX78" s="37">
        <v>-0.56599999999999995</v>
      </c>
      <c r="BY78" s="37">
        <v>-0.1174</v>
      </c>
      <c r="CD78">
        <v>-1.7737000000000001</v>
      </c>
      <c r="CE78">
        <v>5.4668000000000001</v>
      </c>
      <c r="CF78">
        <v>-1.9910000000000001</v>
      </c>
      <c r="CG78">
        <v>5.4897999999999998</v>
      </c>
      <c r="CH78">
        <v>-3.3494000000000002</v>
      </c>
      <c r="CI78">
        <v>2.9018000000000002</v>
      </c>
      <c r="CN78">
        <v>-2.7528000000000001</v>
      </c>
      <c r="CO78">
        <v>1.7344999999999999</v>
      </c>
      <c r="CP78">
        <v>-1.1176999999999999</v>
      </c>
      <c r="CQ78">
        <v>3.5000000000000001E-3</v>
      </c>
      <c r="CR78">
        <v>-0.23849999999999999</v>
      </c>
      <c r="CS78">
        <v>-5.6300000000000003E-2</v>
      </c>
      <c r="CT78">
        <v>-2.2980999999999998</v>
      </c>
      <c r="CU78">
        <v>5.0175000000000001</v>
      </c>
      <c r="DD78">
        <v>-2.1027</v>
      </c>
      <c r="DE78">
        <v>5.2423000000000002</v>
      </c>
      <c r="DG78" s="8" t="s">
        <v>32</v>
      </c>
      <c r="DH78">
        <v>-5.9999999999999995E-4</v>
      </c>
      <c r="DI78">
        <v>0</v>
      </c>
      <c r="ER78">
        <v>-1.2863</v>
      </c>
      <c r="ES78">
        <v>1.8905000000000001</v>
      </c>
      <c r="ET78">
        <v>-5.9999999999999995E-4</v>
      </c>
      <c r="EU78">
        <v>0</v>
      </c>
      <c r="EV78">
        <v>-1.0532999999999999</v>
      </c>
      <c r="EW78">
        <v>0.13100000000000001</v>
      </c>
      <c r="EX78">
        <v>-1.4240999999999999</v>
      </c>
      <c r="EY78">
        <v>-0.32940000000000003</v>
      </c>
      <c r="EZ78">
        <v>-1.9251</v>
      </c>
      <c r="FA78">
        <v>9.3100000000000002E-2</v>
      </c>
    </row>
    <row r="79" spans="15:157" ht="18">
      <c r="BP79">
        <v>-2.9504999999999999</v>
      </c>
      <c r="BQ79" s="35">
        <v>2.7044999999999999</v>
      </c>
      <c r="BR79" s="8"/>
      <c r="BT79" s="8"/>
      <c r="BV79">
        <v>-2.706</v>
      </c>
      <c r="BW79">
        <v>1.6425000000000001</v>
      </c>
      <c r="BX79" s="37">
        <v>-1.1182000000000001</v>
      </c>
      <c r="BY79" s="37">
        <v>-5.9999999999999995E-4</v>
      </c>
      <c r="CB79" s="38">
        <v>-3.0369999999999999</v>
      </c>
      <c r="CC79" s="38">
        <v>2.4487999999999999</v>
      </c>
      <c r="CD79">
        <v>-3.0684999999999998</v>
      </c>
      <c r="CE79">
        <v>2.3531</v>
      </c>
      <c r="CF79">
        <v>-3.1871999999999998</v>
      </c>
      <c r="CG79">
        <v>2.7437</v>
      </c>
      <c r="CH79">
        <v>-2.2357</v>
      </c>
      <c r="CI79">
        <v>0.41349999999999998</v>
      </c>
      <c r="CN79">
        <v>-2.0013000000000001</v>
      </c>
      <c r="CO79">
        <v>0.70299999999999996</v>
      </c>
      <c r="CP79">
        <v>-0.2349</v>
      </c>
      <c r="CQ79">
        <v>-0.2011</v>
      </c>
      <c r="CR79">
        <v>-1.2547999999999999</v>
      </c>
      <c r="CS79">
        <v>7.7600000000000002E-2</v>
      </c>
      <c r="CT79">
        <v>-2.8014000000000001</v>
      </c>
      <c r="CU79">
        <v>1.7</v>
      </c>
      <c r="CV79">
        <v>-0.25290000000000001</v>
      </c>
      <c r="CW79">
        <v>-0.1042</v>
      </c>
      <c r="DD79">
        <v>-1.3532</v>
      </c>
      <c r="DE79">
        <v>0.16520000000000001</v>
      </c>
      <c r="DG79" s="8" t="s">
        <v>32</v>
      </c>
      <c r="DH79">
        <v>-5.9999999999999995E-4</v>
      </c>
      <c r="DI79">
        <v>0</v>
      </c>
      <c r="ER79">
        <v>-0.51380000000000003</v>
      </c>
      <c r="ES79">
        <v>-0.54259999999999997</v>
      </c>
      <c r="ET79">
        <v>-5.9999999999999995E-4</v>
      </c>
      <c r="EU79">
        <v>0</v>
      </c>
      <c r="EV79">
        <v>-1.4245000000000001</v>
      </c>
      <c r="EW79">
        <v>1.1097999999999999</v>
      </c>
      <c r="EX79">
        <v>-1.9238999999999999</v>
      </c>
      <c r="EY79">
        <v>0.37730000000000002</v>
      </c>
      <c r="EZ79">
        <v>-1.2131000000000001</v>
      </c>
      <c r="FA79">
        <v>2.7568000000000001</v>
      </c>
    </row>
    <row r="80" spans="15:157" ht="18">
      <c r="BP80">
        <v>-0.94189999999999996</v>
      </c>
      <c r="BQ80" s="35">
        <v>0.15989999999999999</v>
      </c>
      <c r="BR80" s="8"/>
      <c r="BT80" s="8"/>
      <c r="BV80">
        <v>-1.0310999999999999</v>
      </c>
      <c r="BW80">
        <v>0.1512</v>
      </c>
      <c r="BX80" s="37">
        <v>-0.34150000000000003</v>
      </c>
      <c r="BY80" s="37">
        <v>6.2363</v>
      </c>
      <c r="CB80" s="38">
        <v>-1.1182000000000001</v>
      </c>
      <c r="CC80" s="38">
        <v>0</v>
      </c>
      <c r="CD80">
        <v>-0.87019999999999997</v>
      </c>
      <c r="CE80">
        <v>6.0438999999999998</v>
      </c>
      <c r="CF80">
        <v>-1.1180000000000001</v>
      </c>
      <c r="CG80">
        <v>1.2999999999999999E-3</v>
      </c>
      <c r="CH80">
        <v>-1.3532</v>
      </c>
      <c r="CI80">
        <v>-0.16520000000000001</v>
      </c>
      <c r="CJ80">
        <v>-2.891</v>
      </c>
      <c r="CK80">
        <v>2.0996999999999999</v>
      </c>
      <c r="CN80">
        <v>-1.141</v>
      </c>
      <c r="CO80">
        <v>0.13420000000000001</v>
      </c>
      <c r="CP80">
        <v>-1.2919</v>
      </c>
      <c r="CQ80">
        <v>6.6E-3</v>
      </c>
      <c r="CR80">
        <v>-1.1167</v>
      </c>
      <c r="CS80">
        <v>3.8E-3</v>
      </c>
      <c r="CT80">
        <v>-3.1147</v>
      </c>
      <c r="CU80">
        <v>2.8117999999999999</v>
      </c>
      <c r="CV80">
        <v>-1.1157999999999999</v>
      </c>
      <c r="CW80">
        <v>-3.7000000000000002E-3</v>
      </c>
      <c r="CZ80">
        <v>-1.9333</v>
      </c>
      <c r="DA80">
        <v>5.3131000000000004</v>
      </c>
      <c r="DB80">
        <v>-2.5185</v>
      </c>
      <c r="DC80">
        <v>1.2601</v>
      </c>
      <c r="DD80">
        <v>-3.1783000000000001</v>
      </c>
      <c r="DE80">
        <v>2.7639999999999998</v>
      </c>
      <c r="DG80" s="8" t="s">
        <v>32</v>
      </c>
      <c r="DH80">
        <v>-5.9999999999999995E-4</v>
      </c>
      <c r="DI80">
        <v>0</v>
      </c>
      <c r="ER80">
        <v>-1.4206000000000001</v>
      </c>
      <c r="ES80">
        <v>-3.6499999999999998E-2</v>
      </c>
      <c r="ET80">
        <v>-5.9999999999999995E-4</v>
      </c>
      <c r="EU80">
        <v>0</v>
      </c>
      <c r="EV80">
        <v>-1.1279999999999999</v>
      </c>
      <c r="EW80">
        <v>2.3199999999999998E-2</v>
      </c>
      <c r="EX80">
        <v>-1.456</v>
      </c>
      <c r="EY80">
        <v>-0.48170000000000002</v>
      </c>
      <c r="EZ80">
        <v>-2.1078000000000001</v>
      </c>
      <c r="FA80">
        <v>0.60519999999999996</v>
      </c>
    </row>
    <row r="81" spans="30:157" ht="18">
      <c r="BQ81" s="35"/>
      <c r="BR81" s="8"/>
      <c r="BT81" s="8"/>
      <c r="BV81">
        <v>-2.5952999999999999</v>
      </c>
      <c r="BW81">
        <v>1.3949</v>
      </c>
      <c r="BX81" s="37">
        <v>-1.9918</v>
      </c>
      <c r="BY81" s="37">
        <v>5.6577000000000002</v>
      </c>
      <c r="BZ81">
        <v>-1.3765000000000001</v>
      </c>
      <c r="CA81">
        <v>0.2671</v>
      </c>
      <c r="CB81" s="38">
        <v>-2.3281999999999998</v>
      </c>
      <c r="CC81" s="38">
        <v>0.37930000000000003</v>
      </c>
      <c r="CD81">
        <v>-1.1182000000000001</v>
      </c>
      <c r="CE81">
        <v>5.9999999999999995E-4</v>
      </c>
      <c r="CF81">
        <v>-2.2587999999999999</v>
      </c>
      <c r="CG81">
        <v>0.39169999999999999</v>
      </c>
      <c r="CH81">
        <v>-0.23899999999999999</v>
      </c>
      <c r="CI81">
        <v>-0.4365</v>
      </c>
      <c r="CJ81">
        <v>-1.1176999999999999</v>
      </c>
      <c r="CK81">
        <v>3.0000000000000001E-3</v>
      </c>
      <c r="CN81">
        <v>-1.4732000000000001</v>
      </c>
      <c r="CO81">
        <v>5.7298999999999998</v>
      </c>
      <c r="CP81">
        <v>-1.5296000000000001</v>
      </c>
      <c r="CQ81">
        <v>6.0041000000000002</v>
      </c>
      <c r="CR81">
        <v>-1.6195999999999999</v>
      </c>
      <c r="CS81">
        <v>5.8608000000000002</v>
      </c>
      <c r="CT81">
        <v>-2.6518999999999999</v>
      </c>
      <c r="CU81">
        <v>4.7079000000000004</v>
      </c>
      <c r="CV81">
        <v>-3.2155999999999998</v>
      </c>
      <c r="CW81">
        <v>2.8921999999999999</v>
      </c>
      <c r="CX81">
        <v>-2.4350000000000001</v>
      </c>
      <c r="CY81">
        <v>0.93079999999999996</v>
      </c>
      <c r="CZ81">
        <v>-3.0247999999999999</v>
      </c>
      <c r="DA81">
        <v>2.6042000000000001</v>
      </c>
      <c r="DB81">
        <v>-3.0259</v>
      </c>
      <c r="DC81">
        <v>3.6042999999999998</v>
      </c>
      <c r="DD81">
        <v>-1.1177999999999999</v>
      </c>
      <c r="DE81">
        <v>-2.0999999999999999E-3</v>
      </c>
      <c r="DG81" s="8" t="s">
        <v>32</v>
      </c>
      <c r="DH81">
        <v>-2.972</v>
      </c>
      <c r="DI81">
        <v>3.4931999999999999</v>
      </c>
      <c r="ER81">
        <v>-1.923</v>
      </c>
      <c r="ES81">
        <v>1.228</v>
      </c>
      <c r="ET81">
        <v>-5.9999999999999995E-4</v>
      </c>
      <c r="EU81">
        <v>0</v>
      </c>
      <c r="EV81">
        <v>-1.3871</v>
      </c>
      <c r="EW81">
        <v>-0.1714</v>
      </c>
      <c r="EX81">
        <v>-2.1150000000000002</v>
      </c>
      <c r="EY81">
        <v>0.70599999999999996</v>
      </c>
      <c r="EZ81">
        <v>-2.1591999999999998</v>
      </c>
      <c r="FA81">
        <v>0.42570000000000002</v>
      </c>
    </row>
    <row r="82" spans="30:157" ht="18">
      <c r="AD82" s="8" t="s">
        <v>32</v>
      </c>
      <c r="AE82">
        <v>-0.10970000000000001</v>
      </c>
      <c r="AF82">
        <v>1.0439000000000001</v>
      </c>
      <c r="AH82" t="s">
        <v>26</v>
      </c>
      <c r="BM82">
        <v>81</v>
      </c>
      <c r="BN82" s="36">
        <v>-0.43269999999999997</v>
      </c>
      <c r="BO82" s="36">
        <v>0</v>
      </c>
      <c r="BQ82" s="35"/>
      <c r="BR82" s="8">
        <v>-3.0411000000000001</v>
      </c>
      <c r="BS82">
        <v>2.7665999999999999</v>
      </c>
      <c r="BT82" s="8"/>
      <c r="BV82">
        <v>-1.1339999999999999</v>
      </c>
      <c r="BW82">
        <v>1.2E-2</v>
      </c>
      <c r="BX82" s="37">
        <v>-2.3748</v>
      </c>
      <c r="BY82" s="37">
        <v>0.40610000000000002</v>
      </c>
      <c r="BZ82">
        <v>-3.1261999999999999</v>
      </c>
      <c r="CA82">
        <v>2.6676000000000002</v>
      </c>
      <c r="CB82" s="38">
        <v>-0.81779999999999997</v>
      </c>
      <c r="CC82" s="38">
        <v>6.4794</v>
      </c>
      <c r="CD82">
        <v>-2.2904</v>
      </c>
      <c r="CE82">
        <v>0.37690000000000001</v>
      </c>
      <c r="CF82">
        <v>-1.7428999999999999</v>
      </c>
      <c r="CG82">
        <v>6.0118999999999998</v>
      </c>
      <c r="CH82">
        <v>-2.0331000000000001</v>
      </c>
      <c r="CI82">
        <v>5.9451999999999998</v>
      </c>
      <c r="CJ82">
        <v>-0.23719999999999999</v>
      </c>
      <c r="CK82">
        <v>-0.32519999999999999</v>
      </c>
      <c r="CN82">
        <v>-1.1031</v>
      </c>
      <c r="CO82">
        <v>6.4000000000000003E-3</v>
      </c>
      <c r="CP82">
        <v>-2.2313000000000001</v>
      </c>
      <c r="CQ82">
        <v>0.46310000000000001</v>
      </c>
      <c r="CR82">
        <v>-2.2572000000000001</v>
      </c>
      <c r="CS82">
        <v>0.48470000000000002</v>
      </c>
      <c r="CT82">
        <v>-2.4727000000000001</v>
      </c>
      <c r="CU82">
        <v>0.98909999999999998</v>
      </c>
      <c r="CV82">
        <v>-2.6232000000000002</v>
      </c>
      <c r="CW82">
        <v>1.0981000000000001</v>
      </c>
      <c r="CX82">
        <v>-3.1930999999999998</v>
      </c>
      <c r="CY82">
        <v>2.8336000000000001</v>
      </c>
      <c r="CZ82">
        <v>-2.4489999999999998</v>
      </c>
      <c r="DA82">
        <v>1.1028</v>
      </c>
      <c r="DB82">
        <v>-2.9502999999999999</v>
      </c>
      <c r="DC82">
        <v>3.9613</v>
      </c>
      <c r="DD82">
        <v>-2.4178000000000002</v>
      </c>
      <c r="DE82">
        <v>5.2121000000000004</v>
      </c>
      <c r="DG82" s="8" t="s">
        <v>32</v>
      </c>
      <c r="DH82">
        <v>-0.438</v>
      </c>
      <c r="DI82">
        <v>1.5900000000000001E-2</v>
      </c>
      <c r="ER82">
        <v>-1.6213</v>
      </c>
      <c r="ES82">
        <v>-0.68049999999999999</v>
      </c>
      <c r="ET82">
        <v>-1.0084</v>
      </c>
      <c r="EU82">
        <v>0.19700000000000001</v>
      </c>
      <c r="EV82">
        <v>-0.39460000000000001</v>
      </c>
      <c r="EW82">
        <v>-0.78739999999999999</v>
      </c>
      <c r="EX82">
        <v>-1.1957</v>
      </c>
      <c r="EY82">
        <v>3.1307</v>
      </c>
      <c r="EZ82">
        <v>-1.5962000000000001</v>
      </c>
      <c r="FA82">
        <v>-0.65249999999999997</v>
      </c>
    </row>
    <row r="83" spans="30:157" ht="18">
      <c r="AD83" s="8" t="s">
        <v>32</v>
      </c>
      <c r="AE83">
        <v>-9.3799999999999994E-2</v>
      </c>
      <c r="AF83">
        <v>1.0779000000000001</v>
      </c>
      <c r="AH83" t="s">
        <v>26</v>
      </c>
      <c r="BM83">
        <v>82</v>
      </c>
      <c r="BN83" s="36">
        <v>-3.0263</v>
      </c>
      <c r="BO83" s="36">
        <v>3.3940000000000001</v>
      </c>
      <c r="BQ83" s="35"/>
      <c r="BR83" s="8">
        <v>-2.6602000000000001</v>
      </c>
      <c r="BS83">
        <v>1.2734000000000001</v>
      </c>
      <c r="BT83" s="8">
        <v>-2.9748000000000001</v>
      </c>
      <c r="BU83">
        <v>2.3938999999999999</v>
      </c>
      <c r="BV83">
        <v>-2.2524000000000002</v>
      </c>
      <c r="BW83">
        <v>5.2786999999999997</v>
      </c>
      <c r="BX83" s="37">
        <v>-2.4643000000000002</v>
      </c>
      <c r="BY83" s="37">
        <v>5.6551999999999998</v>
      </c>
      <c r="BZ83">
        <v>-2.3931</v>
      </c>
      <c r="CA83">
        <v>5.0937999999999999</v>
      </c>
      <c r="CB83" s="38">
        <v>-0.2465</v>
      </c>
      <c r="CC83" s="38">
        <v>-0.72140000000000004</v>
      </c>
      <c r="CD83">
        <v>-3.4462000000000002</v>
      </c>
      <c r="CE83">
        <v>4.1741999999999999</v>
      </c>
      <c r="CF83">
        <v>-3.1978</v>
      </c>
      <c r="CG83">
        <v>4.4950999999999999</v>
      </c>
      <c r="CH83">
        <v>-3.1682000000000001</v>
      </c>
      <c r="CI83">
        <v>4.8941999999999997</v>
      </c>
      <c r="CJ83">
        <v>-1.3254999999999999</v>
      </c>
      <c r="CK83">
        <v>-7.5800000000000006E-2</v>
      </c>
      <c r="CN83">
        <v>-2.1112000000000002</v>
      </c>
      <c r="CO83">
        <v>0.51870000000000005</v>
      </c>
      <c r="CP83">
        <v>-3.3654999999999999</v>
      </c>
      <c r="CQ83">
        <v>4.0484</v>
      </c>
      <c r="CR83">
        <v>-2.6537000000000002</v>
      </c>
      <c r="CS83">
        <v>5.3765999999999998</v>
      </c>
      <c r="CT83">
        <v>-1.1031</v>
      </c>
      <c r="CU83">
        <v>-6.4000000000000003E-3</v>
      </c>
      <c r="CV83">
        <v>-3.1591</v>
      </c>
      <c r="CW83">
        <v>2.2673999999999999</v>
      </c>
      <c r="CX83">
        <v>-1.1167</v>
      </c>
      <c r="CY83">
        <v>-3.8E-3</v>
      </c>
      <c r="CZ83">
        <v>-3.0832000000000002</v>
      </c>
      <c r="DA83">
        <v>2.6135999999999999</v>
      </c>
      <c r="DB83">
        <v>-3.1227999999999998</v>
      </c>
      <c r="DC83">
        <v>3.6183000000000001</v>
      </c>
      <c r="DD83">
        <v>-3.3414999999999999</v>
      </c>
      <c r="DE83">
        <v>3.2483</v>
      </c>
      <c r="DG83" s="8" t="s">
        <v>32</v>
      </c>
      <c r="DH83">
        <v>-0.98219999999999996</v>
      </c>
      <c r="DI83">
        <v>0.14560000000000001</v>
      </c>
      <c r="ER83">
        <v>-2.3586999999999998</v>
      </c>
      <c r="ES83">
        <v>0.47710000000000002</v>
      </c>
      <c r="ET83">
        <v>-0.27339999999999998</v>
      </c>
      <c r="EU83">
        <v>2.2755000000000001</v>
      </c>
      <c r="EV83">
        <v>-1.3398000000000001</v>
      </c>
      <c r="EW83">
        <v>-0.37230000000000002</v>
      </c>
      <c r="EX83">
        <v>-2.4152</v>
      </c>
      <c r="EY83">
        <v>6.9900000000000004E-2</v>
      </c>
      <c r="EZ83">
        <v>-0.96950000000000003</v>
      </c>
      <c r="FA83">
        <v>-1.4797</v>
      </c>
    </row>
    <row r="84" spans="30:157" ht="18">
      <c r="AD84" s="8" t="s">
        <v>32</v>
      </c>
      <c r="AE84">
        <v>-0.10589999999999999</v>
      </c>
      <c r="AF84">
        <v>1.0752999999999999</v>
      </c>
      <c r="AH84" t="s">
        <v>26</v>
      </c>
      <c r="AJ84" s="8" t="s">
        <v>32</v>
      </c>
      <c r="AN84" t="s">
        <v>26</v>
      </c>
      <c r="BM84">
        <v>83</v>
      </c>
      <c r="BN84" s="36">
        <v>-2.867</v>
      </c>
      <c r="BO84" s="36">
        <v>1.9011</v>
      </c>
      <c r="BP84">
        <v>-2.6791999999999998</v>
      </c>
      <c r="BQ84" s="35">
        <v>1.3658999999999999</v>
      </c>
      <c r="BR84" s="8">
        <v>-1.3754999999999999</v>
      </c>
      <c r="BS84">
        <v>0.1128</v>
      </c>
      <c r="BT84" s="8">
        <v>-2.7054999999999998</v>
      </c>
      <c r="BU84">
        <v>1.5568</v>
      </c>
      <c r="BV84">
        <v>-2.4148000000000001</v>
      </c>
      <c r="BW84">
        <v>0.76819999999999999</v>
      </c>
      <c r="BX84" s="37">
        <v>-3.5044</v>
      </c>
      <c r="BY84" s="37">
        <v>4.2218</v>
      </c>
      <c r="BZ84">
        <v>-1.1180000000000001</v>
      </c>
      <c r="CA84">
        <v>-1.2999999999999999E-3</v>
      </c>
      <c r="CB84" s="38">
        <v>-1.4147000000000001</v>
      </c>
      <c r="CC84" s="38">
        <v>-0.51680000000000004</v>
      </c>
      <c r="CD84">
        <v>-0.2457</v>
      </c>
      <c r="CE84">
        <v>-0.63439999999999996</v>
      </c>
      <c r="CF84">
        <v>-1.3765000000000001</v>
      </c>
      <c r="CG84">
        <v>-0.2671</v>
      </c>
      <c r="CH84">
        <v>-1.4887999999999999</v>
      </c>
      <c r="CI84">
        <v>6.4878999999999998</v>
      </c>
      <c r="CJ84">
        <v>-2.2252999999999998</v>
      </c>
      <c r="CK84">
        <v>0.43740000000000001</v>
      </c>
      <c r="CN84">
        <v>-1.9245000000000001</v>
      </c>
      <c r="CO84">
        <v>0.20669999999999999</v>
      </c>
      <c r="CP84">
        <v>-3.4117000000000002</v>
      </c>
      <c r="CQ84">
        <v>1.2950999999999999</v>
      </c>
      <c r="CR84">
        <v>-3.4542000000000002</v>
      </c>
      <c r="CS84">
        <v>1.3734999999999999</v>
      </c>
      <c r="CT84">
        <v>-2.6604000000000001</v>
      </c>
      <c r="CU84">
        <v>1.2061999999999999</v>
      </c>
      <c r="CV84">
        <v>-1.9273</v>
      </c>
      <c r="CW84">
        <v>0.36049999999999999</v>
      </c>
      <c r="CX84">
        <v>-2.6230000000000002</v>
      </c>
      <c r="CY84">
        <v>0.99260000000000004</v>
      </c>
      <c r="CZ84">
        <v>-1.1176999999999999</v>
      </c>
      <c r="DA84">
        <v>-3.5000000000000001E-3</v>
      </c>
      <c r="DB84">
        <v>-1.1176999999999999</v>
      </c>
      <c r="DC84">
        <v>-3.0000000000000001E-3</v>
      </c>
      <c r="DD84">
        <v>-3.0036</v>
      </c>
      <c r="DE84">
        <v>4.5233999999999996</v>
      </c>
      <c r="DG84" s="8" t="s">
        <v>32</v>
      </c>
      <c r="DH84">
        <v>-1.2806999999999999</v>
      </c>
      <c r="DI84">
        <v>5.7694000000000001</v>
      </c>
      <c r="ER84">
        <v>-2.4148000000000001</v>
      </c>
      <c r="ES84">
        <v>1.5664</v>
      </c>
      <c r="ET84">
        <v>-1.3184</v>
      </c>
      <c r="EU84">
        <v>1.6052</v>
      </c>
      <c r="EV84">
        <v>-1.9237</v>
      </c>
      <c r="EW84">
        <v>0.66110000000000002</v>
      </c>
      <c r="EX84">
        <v>-2.5960999999999999</v>
      </c>
      <c r="EY84">
        <v>0.69469999999999998</v>
      </c>
      <c r="EZ84">
        <v>-0.77629999999999999</v>
      </c>
      <c r="FA84">
        <v>3.5891000000000002</v>
      </c>
    </row>
    <row r="85" spans="30:157" ht="18">
      <c r="AD85" s="8" t="s">
        <v>32</v>
      </c>
      <c r="AE85">
        <v>-7.4700000000000003E-2</v>
      </c>
      <c r="AF85">
        <v>1.1191</v>
      </c>
      <c r="AH85" t="s">
        <v>26</v>
      </c>
      <c r="AJ85" s="8" t="s">
        <v>32</v>
      </c>
      <c r="AN85" t="s">
        <v>26</v>
      </c>
      <c r="BM85">
        <v>84</v>
      </c>
      <c r="BN85" s="36">
        <v>-2.6985999999999999</v>
      </c>
      <c r="BO85" s="36">
        <v>1.4643999999999999</v>
      </c>
      <c r="BP85">
        <v>-2.0931999999999999</v>
      </c>
      <c r="BQ85" s="35">
        <v>0.56710000000000005</v>
      </c>
      <c r="BR85" s="8">
        <v>-1.1339999999999999</v>
      </c>
      <c r="BS85">
        <v>-1.2E-2</v>
      </c>
      <c r="BT85" s="8">
        <v>-3.0264000000000002</v>
      </c>
      <c r="BU85">
        <v>2.395</v>
      </c>
      <c r="BV85">
        <v>-1.5204</v>
      </c>
      <c r="BW85">
        <v>5.9668999999999999</v>
      </c>
      <c r="BX85" s="37">
        <v>-0.24249999999999999</v>
      </c>
      <c r="BY85" s="37">
        <v>-0.80289999999999995</v>
      </c>
      <c r="BZ85">
        <v>-1.1947000000000001</v>
      </c>
      <c r="CA85">
        <v>5.9721000000000002</v>
      </c>
      <c r="CB85" s="38">
        <v>-2.0718999999999999</v>
      </c>
      <c r="CC85" s="38">
        <v>6.2206999999999999</v>
      </c>
      <c r="CD85">
        <v>-1.3975</v>
      </c>
      <c r="CE85">
        <v>-0.38440000000000002</v>
      </c>
      <c r="CF85">
        <v>-0.24210000000000001</v>
      </c>
      <c r="CG85">
        <v>-0.53969999999999996</v>
      </c>
      <c r="CH85">
        <v>-3.3900999999999999</v>
      </c>
      <c r="CI85">
        <v>1.1456</v>
      </c>
      <c r="CJ85">
        <v>-3.4363000000000001</v>
      </c>
      <c r="CK85">
        <v>3.3250999999999999</v>
      </c>
      <c r="CL85">
        <v>-2.7894999999999999</v>
      </c>
      <c r="CM85">
        <v>1.8212999999999999</v>
      </c>
      <c r="CN85">
        <v>-3.0375999999999999</v>
      </c>
      <c r="CO85">
        <v>1.1071</v>
      </c>
      <c r="CP85">
        <v>-3.9028</v>
      </c>
      <c r="CQ85">
        <v>2.8340999999999998</v>
      </c>
      <c r="CR85">
        <v>-3.8853</v>
      </c>
      <c r="CS85">
        <v>2.8090999999999999</v>
      </c>
      <c r="CT85">
        <v>-0.26840000000000003</v>
      </c>
      <c r="CU85">
        <v>6.2150999999999996</v>
      </c>
      <c r="CV85">
        <v>-0.84850000000000003</v>
      </c>
      <c r="CW85">
        <v>6.1894</v>
      </c>
      <c r="CX85">
        <v>-3.3100999999999998</v>
      </c>
      <c r="CY85">
        <v>2.9621</v>
      </c>
      <c r="CZ85">
        <v>-3.2347000000000001</v>
      </c>
      <c r="DA85">
        <v>3.3995000000000002</v>
      </c>
      <c r="DB85">
        <v>-1.3254999999999999</v>
      </c>
      <c r="DC85">
        <v>7.5800000000000006E-2</v>
      </c>
      <c r="DD85">
        <v>-1.7399</v>
      </c>
      <c r="DE85">
        <v>5.8876999999999997</v>
      </c>
      <c r="DG85" s="8" t="s">
        <v>32</v>
      </c>
      <c r="DH85">
        <v>-3.0263</v>
      </c>
      <c r="DI85">
        <v>3.4939</v>
      </c>
      <c r="ER85">
        <v>-2.0571999999999999</v>
      </c>
      <c r="ES85">
        <v>2.4954999999999998</v>
      </c>
      <c r="ET85">
        <v>-1.1354</v>
      </c>
      <c r="EU85">
        <v>-6.7000000000000002E-3</v>
      </c>
      <c r="EV85">
        <v>-2.3068</v>
      </c>
      <c r="EW85">
        <v>1.3615999999999999</v>
      </c>
      <c r="EX85">
        <v>-0.89019999999999999</v>
      </c>
      <c r="EY85">
        <v>-1.4639</v>
      </c>
      <c r="EZ85">
        <v>-2.5954999999999999</v>
      </c>
      <c r="FA85">
        <v>0.1951</v>
      </c>
    </row>
    <row r="86" spans="30:157" ht="18">
      <c r="AD86" s="8" t="s">
        <v>32</v>
      </c>
      <c r="AE86">
        <v>-0.1469</v>
      </c>
      <c r="AF86">
        <v>1.0182</v>
      </c>
      <c r="AH86" t="s">
        <v>26</v>
      </c>
      <c r="AJ86" s="8" t="s">
        <v>32</v>
      </c>
      <c r="AN86" t="s">
        <v>26</v>
      </c>
      <c r="BM86">
        <v>85</v>
      </c>
      <c r="BN86" s="36">
        <v>-1.0838000000000001</v>
      </c>
      <c r="BO86" s="36">
        <v>6.4199999999999993E-2</v>
      </c>
      <c r="BP86">
        <v>-1.1625000000000001</v>
      </c>
      <c r="BQ86" s="35">
        <v>2.5000000000000001E-3</v>
      </c>
      <c r="BR86" s="8">
        <v>-1.0310999999999999</v>
      </c>
      <c r="BS86">
        <v>-0.1512</v>
      </c>
      <c r="BT86" s="8">
        <v>-1.1625000000000001</v>
      </c>
      <c r="BU86">
        <v>-2.5000000000000001E-3</v>
      </c>
      <c r="BV86">
        <v>-2.9834999999999998</v>
      </c>
      <c r="BW86">
        <v>1.3935999999999999</v>
      </c>
      <c r="BX86" s="37">
        <v>-3.7995999999999999</v>
      </c>
      <c r="BY86" s="37">
        <v>3.4070999999999998</v>
      </c>
      <c r="BZ86">
        <v>-0.58230000000000004</v>
      </c>
      <c r="CA86">
        <v>-0.23569999999999999</v>
      </c>
      <c r="CB86" s="38">
        <v>-3.6890000000000001</v>
      </c>
      <c r="CC86" s="38">
        <v>4.0781999999999998</v>
      </c>
      <c r="CD86">
        <v>-3.3138000000000001</v>
      </c>
      <c r="CE86">
        <v>1.0003</v>
      </c>
      <c r="CF86">
        <v>-3.3571</v>
      </c>
      <c r="CG86">
        <v>1.0719000000000001</v>
      </c>
      <c r="CH86">
        <v>-3.72</v>
      </c>
      <c r="CI86">
        <v>1.6506000000000001</v>
      </c>
      <c r="CJ86">
        <v>-1.6064000000000001</v>
      </c>
      <c r="CK86">
        <v>6.1727999999999996</v>
      </c>
      <c r="CL86">
        <v>-1.5629</v>
      </c>
      <c r="CM86">
        <v>5.6303000000000001</v>
      </c>
      <c r="CN86">
        <v>-3.6089000000000002</v>
      </c>
      <c r="CO86">
        <v>3.2467000000000001</v>
      </c>
      <c r="CP86">
        <v>-3.2892999999999999</v>
      </c>
      <c r="CQ86">
        <v>5.1566999999999998</v>
      </c>
      <c r="CR86">
        <v>-3.7534999999999998</v>
      </c>
      <c r="CS86">
        <v>1.6393</v>
      </c>
      <c r="CT86">
        <v>-0.25509999999999999</v>
      </c>
      <c r="CU86">
        <v>-0.28610000000000002</v>
      </c>
      <c r="CV86">
        <v>-2.4643999999999999</v>
      </c>
      <c r="CW86">
        <v>0.78969999999999996</v>
      </c>
      <c r="CX86">
        <v>-3.3127</v>
      </c>
      <c r="CY86">
        <v>3.0769000000000002</v>
      </c>
      <c r="CZ86">
        <v>-3.2667000000000002</v>
      </c>
      <c r="DA86">
        <v>2.9996</v>
      </c>
      <c r="DB86">
        <v>-3.2456999999999998</v>
      </c>
      <c r="DC86">
        <v>2.8753000000000002</v>
      </c>
      <c r="DD86">
        <v>-0.6109</v>
      </c>
      <c r="DE86">
        <v>-0.35610000000000003</v>
      </c>
      <c r="DG86" s="8" t="s">
        <v>32</v>
      </c>
      <c r="DH86">
        <v>-2.7</v>
      </c>
      <c r="DI86">
        <v>1.4504999999999999</v>
      </c>
      <c r="ER86">
        <v>-0.88729999999999998</v>
      </c>
      <c r="ES86">
        <v>-1.4084000000000001</v>
      </c>
      <c r="ET86">
        <v>-1.3779999999999999</v>
      </c>
      <c r="EU86">
        <v>-5.5599999999999997E-2</v>
      </c>
      <c r="EV86">
        <v>-2.4150999999999998</v>
      </c>
      <c r="EW86">
        <v>0.56879999999999997</v>
      </c>
      <c r="EX86">
        <v>-0.8004</v>
      </c>
      <c r="EY86">
        <v>3.5270999999999999</v>
      </c>
      <c r="EZ86">
        <v>-2.4154</v>
      </c>
      <c r="FA86">
        <v>-0.4289</v>
      </c>
    </row>
    <row r="87" spans="30:157" ht="18">
      <c r="AD87" s="8" t="s">
        <v>32</v>
      </c>
      <c r="AE87">
        <v>-0.15279999999999999</v>
      </c>
      <c r="AF87">
        <v>1.0256000000000001</v>
      </c>
      <c r="AH87" t="s">
        <v>26</v>
      </c>
      <c r="BM87">
        <v>86</v>
      </c>
      <c r="BN87" s="36">
        <v>-1.0838000000000001</v>
      </c>
      <c r="BO87" s="36">
        <v>-6.4199999999999993E-2</v>
      </c>
      <c r="BP87">
        <v>-2.9748000000000001</v>
      </c>
      <c r="BQ87" s="35">
        <v>4.3917999999999999</v>
      </c>
      <c r="BR87" s="8">
        <v>-2.4144000000000001</v>
      </c>
      <c r="BS87">
        <v>0.70499999999999996</v>
      </c>
      <c r="BT87" s="8">
        <v>-0.94189999999999996</v>
      </c>
      <c r="BU87">
        <v>-0.15989999999999999</v>
      </c>
      <c r="BV87">
        <v>-1.3754999999999999</v>
      </c>
      <c r="BW87">
        <v>-0.1128</v>
      </c>
      <c r="BX87" s="37">
        <v>-3.218</v>
      </c>
      <c r="BY87" s="37">
        <v>0.88700000000000001</v>
      </c>
      <c r="BZ87">
        <v>-3.4056000000000002</v>
      </c>
      <c r="CA87">
        <v>3.8166000000000002</v>
      </c>
      <c r="CB87" s="38">
        <v>-3.2652000000000001</v>
      </c>
      <c r="CC87" s="38">
        <v>0.93740000000000001</v>
      </c>
      <c r="CD87">
        <v>-3.6983000000000001</v>
      </c>
      <c r="CE87">
        <v>1.6369</v>
      </c>
      <c r="CF87">
        <v>-3.7101000000000002</v>
      </c>
      <c r="CG87">
        <v>1.6446000000000001</v>
      </c>
      <c r="CH87">
        <v>-1.7639</v>
      </c>
      <c r="CI87">
        <v>6.7606999999999999</v>
      </c>
      <c r="CJ87">
        <v>-3.4064999999999999</v>
      </c>
      <c r="CK87">
        <v>1.2175</v>
      </c>
      <c r="CL87">
        <v>-1.202</v>
      </c>
      <c r="CM87">
        <v>0.1157</v>
      </c>
      <c r="CN87">
        <v>-2.5956000000000001</v>
      </c>
      <c r="CO87">
        <v>0.39510000000000001</v>
      </c>
      <c r="CP87">
        <v>-3.7410999999999999</v>
      </c>
      <c r="CQ87">
        <v>1.6541999999999999</v>
      </c>
      <c r="CR87">
        <v>-1.5586</v>
      </c>
      <c r="CS87">
        <v>-0.67749999999999999</v>
      </c>
      <c r="CT87">
        <v>-1.141</v>
      </c>
      <c r="CU87">
        <v>-0.13420000000000001</v>
      </c>
      <c r="CV87">
        <v>-2.7782</v>
      </c>
      <c r="CW87">
        <v>4.8516000000000004</v>
      </c>
      <c r="CX87">
        <v>-1.2547999999999999</v>
      </c>
      <c r="CY87">
        <v>-7.7600000000000002E-2</v>
      </c>
      <c r="CZ87">
        <v>-1.2919</v>
      </c>
      <c r="DA87">
        <v>-6.6E-3</v>
      </c>
      <c r="DB87">
        <v>-3.3532000000000002</v>
      </c>
      <c r="DC87">
        <v>3.0442999999999998</v>
      </c>
      <c r="DD87">
        <v>-3.0270000000000001</v>
      </c>
      <c r="DE87">
        <v>4.6051000000000002</v>
      </c>
      <c r="DG87" s="8" t="s">
        <v>32</v>
      </c>
      <c r="DH87">
        <v>-1.1449</v>
      </c>
      <c r="DI87">
        <v>-2.3199999999999998E-2</v>
      </c>
      <c r="ER87">
        <v>-2.0949</v>
      </c>
      <c r="ES87">
        <v>-0.68049999999999999</v>
      </c>
      <c r="ET87">
        <v>-0.4511</v>
      </c>
      <c r="EU87">
        <v>-0.68389999999999995</v>
      </c>
      <c r="EV87">
        <v>-2.5634000000000001</v>
      </c>
      <c r="EW87">
        <v>0.77749999999999997</v>
      </c>
      <c r="EX87">
        <v>-2.7403</v>
      </c>
      <c r="EY87">
        <v>1.7111000000000001</v>
      </c>
      <c r="EZ87">
        <v>-2.7605</v>
      </c>
      <c r="FA87">
        <v>1.7507999999999999</v>
      </c>
    </row>
    <row r="88" spans="30:157" ht="18">
      <c r="AD88" s="8" t="s">
        <v>32</v>
      </c>
      <c r="AE88">
        <v>-5.5300000000000002E-2</v>
      </c>
      <c r="AF88">
        <v>1.1597</v>
      </c>
      <c r="AH88" t="s">
        <v>26</v>
      </c>
      <c r="BM88">
        <v>87</v>
      </c>
      <c r="BN88" s="36">
        <v>-1.2886</v>
      </c>
      <c r="BO88" s="36">
        <v>0</v>
      </c>
      <c r="BP88">
        <v>-1.4367000000000001</v>
      </c>
      <c r="BQ88" s="35">
        <v>3.2800000000000003E-2</v>
      </c>
      <c r="BR88" s="8">
        <v>-2.7827999999999999</v>
      </c>
      <c r="BS88">
        <v>1.1334</v>
      </c>
      <c r="BT88" s="8">
        <v>-1.4367000000000001</v>
      </c>
      <c r="BU88">
        <v>-3.2800000000000003E-2</v>
      </c>
      <c r="BV88">
        <v>-3.0268000000000002</v>
      </c>
      <c r="BW88">
        <v>1.3959999999999999</v>
      </c>
      <c r="BX88" s="37">
        <v>-3.5951</v>
      </c>
      <c r="BY88" s="37">
        <v>4.4797000000000002</v>
      </c>
      <c r="BZ88">
        <v>-2.4346000000000001</v>
      </c>
      <c r="CA88">
        <v>0.45479999999999998</v>
      </c>
      <c r="CB88" s="38">
        <v>-3.4733999999999998</v>
      </c>
      <c r="CC88" s="38">
        <v>4.7676999999999996</v>
      </c>
      <c r="CD88">
        <v>-3.9571000000000001</v>
      </c>
      <c r="CE88">
        <v>3.5434999999999999</v>
      </c>
      <c r="CF88">
        <v>-1.4522999999999999</v>
      </c>
      <c r="CG88">
        <v>6.8056999999999999</v>
      </c>
      <c r="CH88">
        <v>-5.5300000000000002E-2</v>
      </c>
      <c r="CI88">
        <v>-1.1597</v>
      </c>
      <c r="CJ88">
        <v>-3.3024</v>
      </c>
      <c r="CK88">
        <v>5.1852</v>
      </c>
      <c r="CL88">
        <v>-1.1157999999999999</v>
      </c>
      <c r="CM88">
        <v>3.7000000000000002E-3</v>
      </c>
      <c r="CN88">
        <v>-1.4329000000000001</v>
      </c>
      <c r="CO88">
        <v>-0.39429999999999998</v>
      </c>
      <c r="CP88">
        <v>-0.10589999999999999</v>
      </c>
      <c r="CQ88">
        <v>-1.0752999999999999</v>
      </c>
      <c r="CR88">
        <v>-0.15279999999999999</v>
      </c>
      <c r="CS88">
        <v>-1.0256000000000001</v>
      </c>
      <c r="CT88">
        <v>-3.3578999999999999</v>
      </c>
      <c r="CU88">
        <v>3.0341</v>
      </c>
      <c r="CV88">
        <v>-1.202</v>
      </c>
      <c r="CW88">
        <v>-0.1157</v>
      </c>
      <c r="CX88">
        <v>-3.0230000000000001</v>
      </c>
      <c r="CY88">
        <v>1.6053999999999999</v>
      </c>
      <c r="CZ88">
        <v>-3.3896999999999999</v>
      </c>
      <c r="DA88">
        <v>2.9626000000000001</v>
      </c>
      <c r="DB88">
        <v>-3.3620000000000001</v>
      </c>
      <c r="DC88">
        <v>2.6581999999999999</v>
      </c>
      <c r="DD88">
        <v>-3.4409999999999998</v>
      </c>
      <c r="DE88">
        <v>3.2423000000000002</v>
      </c>
      <c r="DG88" s="8" t="s">
        <v>32</v>
      </c>
      <c r="DH88">
        <v>-1.6156999999999999</v>
      </c>
      <c r="DI88">
        <v>5.6500000000000002E-2</v>
      </c>
      <c r="ER88">
        <v>-0.72319999999999995</v>
      </c>
      <c r="ES88">
        <v>3.6638999999999999</v>
      </c>
      <c r="ET88">
        <v>-1.2353000000000001</v>
      </c>
      <c r="EU88">
        <v>-0.25829999999999997</v>
      </c>
      <c r="EV88">
        <v>-0.8165</v>
      </c>
      <c r="EW88">
        <v>-1.4630000000000001</v>
      </c>
      <c r="EX88">
        <v>-2.5124</v>
      </c>
      <c r="EY88">
        <v>-0.39360000000000001</v>
      </c>
      <c r="EZ88">
        <v>-2.6120999999999999</v>
      </c>
      <c r="FA88">
        <v>2.2528000000000001</v>
      </c>
    </row>
    <row r="89" spans="30:157" ht="18">
      <c r="AD89" s="8" t="s">
        <v>32</v>
      </c>
      <c r="AE89">
        <v>-0.18640000000000001</v>
      </c>
      <c r="AF89">
        <v>0.99109999999999998</v>
      </c>
      <c r="AH89" t="s">
        <v>26</v>
      </c>
      <c r="BM89">
        <v>88</v>
      </c>
      <c r="BN89" s="36">
        <v>-2.4481999999999999</v>
      </c>
      <c r="BO89" s="36">
        <v>0.6744</v>
      </c>
      <c r="BP89">
        <v>-3.0265</v>
      </c>
      <c r="BQ89" s="35">
        <v>4.3929999999999998</v>
      </c>
      <c r="BR89" s="8">
        <v>-3.3574999999999999</v>
      </c>
      <c r="BS89">
        <v>2.4649999999999999</v>
      </c>
      <c r="BT89" s="8">
        <v>-2.3369</v>
      </c>
      <c r="BU89">
        <v>0.52710000000000001</v>
      </c>
      <c r="BV89">
        <v>-2.6114999999999999</v>
      </c>
      <c r="BW89">
        <v>0.67369999999999997</v>
      </c>
      <c r="BX89" s="37">
        <v>-1.4258</v>
      </c>
      <c r="BY89" s="37">
        <v>-0.6643</v>
      </c>
      <c r="BZ89">
        <v>-3.6341000000000001</v>
      </c>
      <c r="CA89">
        <v>3.4155000000000002</v>
      </c>
      <c r="CB89" s="38">
        <v>-3.8755000000000002</v>
      </c>
      <c r="CC89" s="38">
        <v>3.4516</v>
      </c>
      <c r="CD89">
        <v>-2.3748</v>
      </c>
      <c r="CE89">
        <v>-0.40610000000000002</v>
      </c>
      <c r="CF89">
        <v>-4.0795000000000003</v>
      </c>
      <c r="CG89">
        <v>3.6288</v>
      </c>
      <c r="CH89">
        <v>-4.2214</v>
      </c>
      <c r="CI89">
        <v>3.6248</v>
      </c>
      <c r="CJ89">
        <v>-3.73</v>
      </c>
      <c r="CK89">
        <v>1.6543000000000001</v>
      </c>
      <c r="CL89">
        <v>-2.2801</v>
      </c>
      <c r="CM89">
        <v>0.47410000000000002</v>
      </c>
      <c r="CN89">
        <v>-2.9855</v>
      </c>
      <c r="CO89">
        <v>0.60729999999999995</v>
      </c>
      <c r="CP89">
        <v>-1.6279999999999999</v>
      </c>
      <c r="CQ89">
        <v>-0.79959999999999998</v>
      </c>
      <c r="CR89">
        <v>-3.9138000000000002</v>
      </c>
      <c r="CS89">
        <v>4.0606</v>
      </c>
      <c r="CT89">
        <v>-3.1326000000000001</v>
      </c>
      <c r="CU89">
        <v>1.7008000000000001</v>
      </c>
      <c r="CV89">
        <v>-3.3673000000000002</v>
      </c>
      <c r="CW89">
        <v>3.1859999999999999</v>
      </c>
      <c r="CX89">
        <v>-3.0510000000000002</v>
      </c>
      <c r="CY89">
        <v>1.6088</v>
      </c>
      <c r="CZ89">
        <v>-2.706</v>
      </c>
      <c r="DA89">
        <v>0.8548</v>
      </c>
      <c r="DB89">
        <v>-3.2837999999999998</v>
      </c>
      <c r="DC89">
        <v>3.9647999999999999</v>
      </c>
      <c r="DD89">
        <v>-1.2950999999999999</v>
      </c>
      <c r="DE89">
        <v>6.2569999999999997</v>
      </c>
      <c r="DG89" s="8" t="s">
        <v>32</v>
      </c>
      <c r="DH89">
        <v>-1.3676999999999999</v>
      </c>
      <c r="DI89">
        <v>-9.9199999999999997E-2</v>
      </c>
      <c r="ER89">
        <v>-2.7073999999999998</v>
      </c>
      <c r="ES89">
        <v>1.5728</v>
      </c>
      <c r="ET89">
        <v>-1.9233</v>
      </c>
      <c r="EU89">
        <v>0.94450000000000001</v>
      </c>
      <c r="EV89">
        <v>-0.76800000000000002</v>
      </c>
      <c r="EW89">
        <v>3.4799000000000002</v>
      </c>
      <c r="EX89">
        <v>-2.6389</v>
      </c>
      <c r="EY89">
        <v>2.2858999999999998</v>
      </c>
      <c r="EZ89">
        <v>-2.4483000000000001</v>
      </c>
      <c r="FA89">
        <v>-0.58250000000000002</v>
      </c>
    </row>
    <row r="90" spans="30:157" ht="18">
      <c r="AD90" s="8" t="s">
        <v>32</v>
      </c>
      <c r="AE90">
        <v>-0.1444</v>
      </c>
      <c r="AF90">
        <v>1.1227</v>
      </c>
      <c r="AH90" t="s">
        <v>26</v>
      </c>
      <c r="BM90">
        <v>89</v>
      </c>
      <c r="BN90" s="36">
        <v>-1.6154999999999999</v>
      </c>
      <c r="BO90" s="36">
        <v>0</v>
      </c>
      <c r="BP90">
        <v>-2.7185000000000001</v>
      </c>
      <c r="BQ90" s="35">
        <v>5.0660999999999996</v>
      </c>
      <c r="BR90" s="8">
        <v>-0.90249999999999997</v>
      </c>
      <c r="BS90">
        <v>6.2838000000000003</v>
      </c>
      <c r="BT90" s="8">
        <v>-3.1705000000000001</v>
      </c>
      <c r="BU90">
        <v>1.6629</v>
      </c>
      <c r="BV90">
        <v>-3.0931999999999999</v>
      </c>
      <c r="BW90">
        <v>1.2508999999999999</v>
      </c>
      <c r="BX90" s="37">
        <v>-3.67</v>
      </c>
      <c r="BY90" s="37">
        <v>1.587</v>
      </c>
      <c r="BZ90">
        <v>-2.5947</v>
      </c>
      <c r="CA90">
        <v>5.6123000000000003</v>
      </c>
      <c r="CB90" s="38">
        <v>-3.6859000000000002</v>
      </c>
      <c r="CC90" s="38">
        <v>1.6207</v>
      </c>
      <c r="CD90">
        <v>-3.4131</v>
      </c>
      <c r="CE90">
        <v>5.3947000000000003</v>
      </c>
      <c r="CF90">
        <v>-2.9037999999999999</v>
      </c>
      <c r="CG90">
        <v>6.0266999999999999</v>
      </c>
      <c r="CH90">
        <v>-2.1150000000000002</v>
      </c>
      <c r="CI90">
        <v>6.7380000000000004</v>
      </c>
      <c r="CJ90">
        <v>-1.7374000000000001</v>
      </c>
      <c r="CK90">
        <v>6.5979000000000001</v>
      </c>
      <c r="CL90">
        <v>-3.7082000000000002</v>
      </c>
      <c r="CM90">
        <v>2.8875000000000002</v>
      </c>
      <c r="CN90">
        <v>-3.7747999999999999</v>
      </c>
      <c r="CO90">
        <v>3.8651</v>
      </c>
      <c r="CP90">
        <v>-3.9824000000000002</v>
      </c>
      <c r="CQ90">
        <v>4.1551999999999998</v>
      </c>
      <c r="CR90">
        <v>-4.0980999999999996</v>
      </c>
      <c r="CS90">
        <v>2.9369000000000001</v>
      </c>
      <c r="CT90">
        <v>-3.4055</v>
      </c>
      <c r="CU90">
        <v>3.2873999999999999</v>
      </c>
      <c r="CV90">
        <v>-3.3570000000000002</v>
      </c>
      <c r="CW90">
        <v>3.6067999999999998</v>
      </c>
      <c r="CX90">
        <v>-2.7282999999999999</v>
      </c>
      <c r="CY90">
        <v>5.0663</v>
      </c>
      <c r="CZ90">
        <v>-3.3580999999999999</v>
      </c>
      <c r="DA90">
        <v>2.0869</v>
      </c>
      <c r="DB90">
        <v>-1.9375</v>
      </c>
      <c r="DC90">
        <v>5.8815</v>
      </c>
      <c r="DD90">
        <v>-2.5135999999999998</v>
      </c>
      <c r="DE90">
        <v>0.52080000000000004</v>
      </c>
      <c r="DG90" s="8" t="s">
        <v>32</v>
      </c>
      <c r="DH90">
        <v>-2.4704000000000002</v>
      </c>
      <c r="DI90">
        <v>0.67749999999999999</v>
      </c>
      <c r="ER90">
        <v>-2.5956000000000001</v>
      </c>
      <c r="ES90">
        <v>2.1941000000000002</v>
      </c>
      <c r="ET90">
        <v>-2.1194999999999999</v>
      </c>
      <c r="EU90">
        <v>1.9956</v>
      </c>
      <c r="EV90">
        <v>-2.5949</v>
      </c>
      <c r="EW90">
        <v>1.1953</v>
      </c>
      <c r="EX90">
        <v>-2.9424999999999999</v>
      </c>
      <c r="EY90">
        <v>1.1216999999999999</v>
      </c>
      <c r="EZ90">
        <v>-3.0106999999999999</v>
      </c>
      <c r="FA90">
        <v>0.3574</v>
      </c>
    </row>
    <row r="91" spans="30:157" ht="18">
      <c r="AD91" s="8" t="s">
        <v>32</v>
      </c>
      <c r="AE91">
        <v>-4.58E-2</v>
      </c>
      <c r="AF91">
        <v>1.1962999999999999</v>
      </c>
      <c r="AH91" t="s">
        <v>26</v>
      </c>
      <c r="BM91">
        <v>90</v>
      </c>
      <c r="BN91" s="36">
        <v>-3.2360000000000002</v>
      </c>
      <c r="BO91" s="36">
        <v>1.5355000000000001</v>
      </c>
      <c r="BP91">
        <v>-2.4399000000000002</v>
      </c>
      <c r="BQ91" s="35">
        <v>0.53439999999999999</v>
      </c>
      <c r="BR91" s="8">
        <v>-3.4647999999999999</v>
      </c>
      <c r="BS91">
        <v>3.3729</v>
      </c>
      <c r="BT91" s="8">
        <v>-0.54569999999999996</v>
      </c>
      <c r="BU91">
        <v>-0.46899999999999997</v>
      </c>
      <c r="BV91">
        <v>-1.3018000000000001</v>
      </c>
      <c r="BW91">
        <v>-0.32979999999999998</v>
      </c>
      <c r="BX91" s="37">
        <v>-3.8929999999999998</v>
      </c>
      <c r="BY91" s="37">
        <v>2.0259999999999998</v>
      </c>
      <c r="BZ91">
        <v>-3.0617999999999999</v>
      </c>
      <c r="CA91">
        <v>5.0881999999999996</v>
      </c>
      <c r="CB91" s="38">
        <v>-2.5387</v>
      </c>
      <c r="CC91" s="38">
        <v>6.2172999999999998</v>
      </c>
      <c r="CD91">
        <v>-4.3200000000000002E-2</v>
      </c>
      <c r="CE91">
        <v>-1.2303999999999999</v>
      </c>
      <c r="CF91">
        <v>-4.58E-2</v>
      </c>
      <c r="CG91">
        <v>-1.1962999999999999</v>
      </c>
      <c r="CH91">
        <v>-2.5135999999999998</v>
      </c>
      <c r="CI91">
        <v>-0.52080000000000004</v>
      </c>
      <c r="CJ91">
        <v>-4.0561999999999996</v>
      </c>
      <c r="CK91">
        <v>2.8902000000000001</v>
      </c>
      <c r="CL91">
        <v>-1.4887999999999999</v>
      </c>
      <c r="CM91">
        <v>-0.54149999999999998</v>
      </c>
      <c r="CN91">
        <v>-3.8944000000000001</v>
      </c>
      <c r="CO91">
        <v>2.9352999999999998</v>
      </c>
      <c r="CP91">
        <v>-1.6961999999999999</v>
      </c>
      <c r="CQ91">
        <v>7.0345000000000004</v>
      </c>
      <c r="CR91">
        <v>-3.7957999999999998</v>
      </c>
      <c r="CS91">
        <v>4.5586000000000002</v>
      </c>
      <c r="CT91">
        <v>-3.4916</v>
      </c>
      <c r="CU91">
        <v>2.8694999999999999</v>
      </c>
      <c r="CV91">
        <v>-2.5989</v>
      </c>
      <c r="CW91">
        <v>0.60299999999999998</v>
      </c>
      <c r="CX91">
        <v>-1.0165999999999999</v>
      </c>
      <c r="CY91">
        <v>6.4051999999999998</v>
      </c>
      <c r="CZ91">
        <v>-1.1243000000000001</v>
      </c>
      <c r="DA91">
        <v>6.4736000000000002</v>
      </c>
      <c r="DB91">
        <v>-0.65610000000000002</v>
      </c>
      <c r="DC91">
        <v>-0.48270000000000002</v>
      </c>
      <c r="DD91">
        <v>-3.1690999999999998</v>
      </c>
      <c r="DE91">
        <v>4.6234000000000002</v>
      </c>
      <c r="DG91" s="8" t="s">
        <v>32</v>
      </c>
      <c r="DH91">
        <v>-3.2702</v>
      </c>
      <c r="DI91">
        <v>1.5359</v>
      </c>
      <c r="ER91">
        <v>-2.4253999999999998</v>
      </c>
      <c r="ES91">
        <v>-0.56420000000000003</v>
      </c>
      <c r="ET91">
        <v>-2.4148999999999998</v>
      </c>
      <c r="EU91">
        <v>1.0673999999999999</v>
      </c>
      <c r="EV91">
        <v>-1.6341000000000001</v>
      </c>
      <c r="EW91">
        <v>-1.2474000000000001</v>
      </c>
      <c r="EX91">
        <v>-2.9432</v>
      </c>
      <c r="EY91">
        <v>0.81730000000000003</v>
      </c>
      <c r="EZ91">
        <v>-3.0436000000000001</v>
      </c>
      <c r="FA91">
        <v>0.44259999999999999</v>
      </c>
    </row>
    <row r="92" spans="30:157" ht="18">
      <c r="AD92" s="8" t="s">
        <v>32</v>
      </c>
      <c r="AE92">
        <v>-0.1671</v>
      </c>
      <c r="AF92">
        <v>0.87549999999999994</v>
      </c>
      <c r="AH92" t="s">
        <v>26</v>
      </c>
      <c r="AI92" s="8" t="s">
        <v>32</v>
      </c>
      <c r="AJ92">
        <v>-0.1671</v>
      </c>
      <c r="AK92">
        <v>0.87549999999999994</v>
      </c>
      <c r="AM92">
        <v>-0.54569999999999996</v>
      </c>
      <c r="AN92">
        <v>0.46899999999999997</v>
      </c>
      <c r="AP92">
        <v>-0.41720000000000002</v>
      </c>
      <c r="AQ92">
        <v>0.74990000000000001</v>
      </c>
      <c r="AT92" t="s">
        <v>26</v>
      </c>
      <c r="ER92">
        <v>-0.21049999999999999</v>
      </c>
      <c r="ES92">
        <v>1.3152999999999999</v>
      </c>
      <c r="ET92">
        <v>-0.31590000000000001</v>
      </c>
      <c r="EU92">
        <v>1.2870999999999999</v>
      </c>
      <c r="EV92">
        <v>-0.29780000000000001</v>
      </c>
      <c r="EW92">
        <v>1.119</v>
      </c>
      <c r="EX92">
        <v>-0.2044</v>
      </c>
      <c r="EY92">
        <v>1.1217999999999999</v>
      </c>
      <c r="EZ92">
        <v>-0.1331</v>
      </c>
      <c r="FA92">
        <v>1.1194999999999999</v>
      </c>
    </row>
    <row r="93" spans="30:157" ht="18">
      <c r="AD93" s="8" t="s">
        <v>32</v>
      </c>
      <c r="AE93">
        <v>-0.215</v>
      </c>
      <c r="AF93">
        <v>0.94469999999999998</v>
      </c>
      <c r="AH93" t="s">
        <v>26</v>
      </c>
      <c r="AI93" s="8" t="s">
        <v>32</v>
      </c>
      <c r="AJ93">
        <v>-0.11360000000000001</v>
      </c>
      <c r="AK93">
        <v>1.5644</v>
      </c>
      <c r="AM93">
        <v>-0.31069999999999998</v>
      </c>
      <c r="AN93">
        <v>1.7165999999999999</v>
      </c>
      <c r="AP93">
        <v>-0.79410000000000003</v>
      </c>
      <c r="AQ93">
        <v>1.4677</v>
      </c>
      <c r="AT93" t="s">
        <v>26</v>
      </c>
      <c r="ER93">
        <v>-9.1800000000000007E-2</v>
      </c>
      <c r="ES93">
        <v>0.55630000000000002</v>
      </c>
      <c r="ET93">
        <v>-0.14230000000000001</v>
      </c>
      <c r="EU93">
        <v>0.54079999999999995</v>
      </c>
      <c r="EV93">
        <v>-0.21299999999999999</v>
      </c>
      <c r="EW93">
        <v>0.4753</v>
      </c>
      <c r="EX93">
        <v>-0.24640000000000001</v>
      </c>
      <c r="EY93">
        <v>0.36990000000000001</v>
      </c>
      <c r="EZ93">
        <v>-0.25609999999999999</v>
      </c>
      <c r="FA93">
        <v>0.2661</v>
      </c>
    </row>
    <row r="94" spans="30:157" ht="18">
      <c r="AD94" s="8" t="s">
        <v>32</v>
      </c>
      <c r="AE94">
        <v>-0.22109999999999999</v>
      </c>
      <c r="AF94">
        <v>0.97209999999999996</v>
      </c>
      <c r="AH94" t="s">
        <v>26</v>
      </c>
      <c r="AI94" s="8" t="s">
        <v>32</v>
      </c>
      <c r="AM94">
        <v>-0.91180000000000005</v>
      </c>
      <c r="AN94">
        <v>1.3301000000000001</v>
      </c>
      <c r="AP94">
        <v>-5.9999999999999995E-4</v>
      </c>
      <c r="AQ94">
        <v>0</v>
      </c>
      <c r="AT94" t="s">
        <v>26</v>
      </c>
      <c r="ER94">
        <v>-0.73419999999999996</v>
      </c>
      <c r="ES94">
        <v>0.88080000000000003</v>
      </c>
      <c r="ET94">
        <v>-0.1885</v>
      </c>
      <c r="EU94">
        <v>1.7495000000000001</v>
      </c>
      <c r="EV94">
        <v>-8.6599999999999996E-2</v>
      </c>
      <c r="EW94">
        <v>1.6378999999999999</v>
      </c>
      <c r="EX94">
        <v>-7.5499999999999998E-2</v>
      </c>
      <c r="EY94">
        <v>1.6757</v>
      </c>
      <c r="EZ94">
        <v>-0.42199999999999999</v>
      </c>
      <c r="FA94">
        <v>1.6917</v>
      </c>
    </row>
    <row r="95" spans="30:157" ht="18">
      <c r="AD95" s="8" t="s">
        <v>32</v>
      </c>
      <c r="AE95">
        <v>-4.3200000000000002E-2</v>
      </c>
      <c r="AF95">
        <v>1.2303999999999999</v>
      </c>
      <c r="AH95" t="s">
        <v>26</v>
      </c>
      <c r="AI95" s="8" t="s">
        <v>32</v>
      </c>
      <c r="AM95">
        <v>-5.9999999999999995E-4</v>
      </c>
      <c r="AN95">
        <v>0</v>
      </c>
      <c r="AP95">
        <v>-5.9999999999999995E-4</v>
      </c>
      <c r="AQ95">
        <v>0</v>
      </c>
      <c r="AT95" t="s">
        <v>26</v>
      </c>
      <c r="ER95">
        <v>-0.22470000000000001</v>
      </c>
      <c r="ES95">
        <v>1.9639</v>
      </c>
      <c r="ET95">
        <v>-0.77659999999999996</v>
      </c>
      <c r="EU95">
        <v>0.94920000000000004</v>
      </c>
      <c r="EV95">
        <v>-0.50890000000000002</v>
      </c>
      <c r="EW95">
        <v>1.7497</v>
      </c>
      <c r="EX95">
        <v>-0.45079999999999998</v>
      </c>
      <c r="EY95">
        <v>1.7381</v>
      </c>
      <c r="EZ95">
        <v>-0.10639999999999999</v>
      </c>
      <c r="FA95">
        <v>1.8190999999999999</v>
      </c>
    </row>
    <row r="96" spans="30:157" ht="18">
      <c r="AD96" s="8" t="s">
        <v>32</v>
      </c>
      <c r="AE96">
        <v>-0.2326</v>
      </c>
      <c r="AF96">
        <v>0.87890000000000001</v>
      </c>
      <c r="AH96" t="s">
        <v>26</v>
      </c>
      <c r="AI96" s="8" t="s">
        <v>32</v>
      </c>
      <c r="AJ96">
        <v>-0.43269999999999997</v>
      </c>
      <c r="AK96">
        <v>0</v>
      </c>
      <c r="AM96">
        <v>-5.9999999999999995E-4</v>
      </c>
      <c r="AN96">
        <v>0</v>
      </c>
      <c r="AP96">
        <v>-5.9999999999999995E-4</v>
      </c>
      <c r="AQ96">
        <v>0</v>
      </c>
      <c r="AT96" t="s">
        <v>26</v>
      </c>
      <c r="ER96">
        <v>-5.9999999999999995E-4</v>
      </c>
      <c r="ES96">
        <v>0</v>
      </c>
      <c r="ET96">
        <v>-0.66879999999999995</v>
      </c>
      <c r="EU96">
        <v>1.7114</v>
      </c>
      <c r="EV96">
        <v>-5.9999999999999995E-4</v>
      </c>
      <c r="EW96">
        <v>0</v>
      </c>
      <c r="EX96">
        <v>-5.9999999999999995E-4</v>
      </c>
      <c r="EY96">
        <v>0</v>
      </c>
      <c r="EZ96">
        <v>-0.99109999999999998</v>
      </c>
      <c r="FA96">
        <v>1.0310999999999999</v>
      </c>
    </row>
    <row r="97" spans="18:157" ht="18">
      <c r="R97" s="8" t="s">
        <v>32</v>
      </c>
      <c r="T97">
        <v>-0.43269999999999997</v>
      </c>
      <c r="V97">
        <v>0</v>
      </c>
      <c r="W97" t="s">
        <v>26</v>
      </c>
      <c r="AD97" s="8" t="s">
        <v>32</v>
      </c>
      <c r="AE97">
        <v>-4.8099999999999997E-2</v>
      </c>
      <c r="AF97">
        <v>1.2645</v>
      </c>
      <c r="AH97" t="s">
        <v>26</v>
      </c>
      <c r="AI97" s="8" t="s">
        <v>32</v>
      </c>
      <c r="AM97">
        <v>-0.31069999999999998</v>
      </c>
      <c r="AN97">
        <v>1.7165999999999999</v>
      </c>
      <c r="AP97">
        <v>-0.70250000000000001</v>
      </c>
      <c r="AQ97">
        <v>2.2866</v>
      </c>
      <c r="AT97" t="s">
        <v>26</v>
      </c>
      <c r="ER97">
        <v>-5.9999999999999995E-4</v>
      </c>
      <c r="ES97">
        <v>0</v>
      </c>
      <c r="ET97">
        <v>-5.9999999999999995E-4</v>
      </c>
      <c r="EU97">
        <v>0</v>
      </c>
      <c r="EV97">
        <v>-5.9999999999999995E-4</v>
      </c>
      <c r="EW97">
        <v>0</v>
      </c>
      <c r="EX97">
        <v>-5.9999999999999995E-4</v>
      </c>
      <c r="EY97">
        <v>0</v>
      </c>
      <c r="EZ97">
        <v>-5.9999999999999995E-4</v>
      </c>
      <c r="FA97">
        <v>0</v>
      </c>
    </row>
    <row r="98" spans="18:157" ht="18">
      <c r="R98" s="8" t="s">
        <v>32</v>
      </c>
      <c r="T98">
        <v>-0.438</v>
      </c>
      <c r="V98">
        <v>1.5900000000000001E-2</v>
      </c>
      <c r="W98" t="s">
        <v>26</v>
      </c>
      <c r="AD98" s="8" t="s">
        <v>32</v>
      </c>
      <c r="AE98">
        <v>-6.3E-2</v>
      </c>
      <c r="AF98">
        <v>1.2996000000000001</v>
      </c>
      <c r="AH98" t="s">
        <v>26</v>
      </c>
      <c r="AI98" s="8" t="s">
        <v>32</v>
      </c>
      <c r="AJ98">
        <v>-0.25159999999999999</v>
      </c>
      <c r="AK98">
        <v>2.4346000000000001</v>
      </c>
      <c r="AM98">
        <v>-0.15160000000000001</v>
      </c>
      <c r="AN98">
        <v>2.4980000000000002</v>
      </c>
      <c r="AP98">
        <v>-0.79410000000000003</v>
      </c>
      <c r="AQ98">
        <v>1.4677</v>
      </c>
      <c r="AT98" t="s">
        <v>26</v>
      </c>
      <c r="ER98">
        <v>-5.9999999999999995E-4</v>
      </c>
      <c r="ES98">
        <v>0</v>
      </c>
      <c r="ET98">
        <v>-5.9999999999999995E-4</v>
      </c>
      <c r="EU98">
        <v>0</v>
      </c>
      <c r="EV98">
        <v>-5.9999999999999995E-4</v>
      </c>
      <c r="EW98">
        <v>0</v>
      </c>
      <c r="EX98">
        <v>-5.9999999999999995E-4</v>
      </c>
      <c r="EY98">
        <v>0</v>
      </c>
      <c r="EZ98">
        <v>-5.9999999999999995E-4</v>
      </c>
      <c r="FA98">
        <v>0</v>
      </c>
    </row>
    <row r="99" spans="18:157" ht="18">
      <c r="R99" s="8" t="s">
        <v>32</v>
      </c>
      <c r="T99">
        <v>-0.45390000000000003</v>
      </c>
      <c r="V99">
        <v>3.4200000000000001E-2</v>
      </c>
      <c r="W99" t="s">
        <v>26</v>
      </c>
      <c r="AD99" s="8" t="s">
        <v>32</v>
      </c>
      <c r="AE99">
        <v>-0.24249999999999999</v>
      </c>
      <c r="AF99">
        <v>0.80289999999999995</v>
      </c>
      <c r="AH99" t="s">
        <v>26</v>
      </c>
      <c r="AI99" s="8" t="s">
        <v>32</v>
      </c>
      <c r="AJ99">
        <v>-0.69220000000000004</v>
      </c>
      <c r="AK99">
        <v>2.0137</v>
      </c>
      <c r="AM99">
        <v>-0.65949999999999998</v>
      </c>
      <c r="AN99">
        <v>1.9371</v>
      </c>
      <c r="AP99">
        <v>-1.0062</v>
      </c>
      <c r="AQ99">
        <v>2.1335000000000002</v>
      </c>
      <c r="AT99" t="s">
        <v>26</v>
      </c>
      <c r="ER99">
        <v>-5.9999999999999995E-4</v>
      </c>
      <c r="ES99">
        <v>0</v>
      </c>
      <c r="ET99">
        <v>-5.9999999999999995E-4</v>
      </c>
      <c r="EU99">
        <v>0</v>
      </c>
      <c r="EV99">
        <v>-5.9999999999999995E-4</v>
      </c>
      <c r="EW99">
        <v>0</v>
      </c>
      <c r="EX99">
        <v>-5.9999999999999995E-4</v>
      </c>
      <c r="EY99">
        <v>0</v>
      </c>
      <c r="EZ99">
        <v>-5.9999999999999995E-4</v>
      </c>
      <c r="FA99">
        <v>0</v>
      </c>
    </row>
    <row r="100" spans="18:157" ht="18">
      <c r="R100" s="8" t="s">
        <v>32</v>
      </c>
      <c r="T100">
        <v>-0.47949999999999998</v>
      </c>
      <c r="V100">
        <v>5.7700000000000001E-2</v>
      </c>
      <c r="W100" t="s">
        <v>26</v>
      </c>
      <c r="AD100" s="8" t="s">
        <v>32</v>
      </c>
      <c r="AE100">
        <v>-0.30719999999999997</v>
      </c>
      <c r="AF100">
        <v>0.89600000000000002</v>
      </c>
      <c r="AH100" t="s">
        <v>26</v>
      </c>
      <c r="AI100" s="8" t="s">
        <v>32</v>
      </c>
      <c r="AM100">
        <v>-0.87970000000000004</v>
      </c>
      <c r="AN100">
        <v>2.375</v>
      </c>
      <c r="AP100">
        <v>-0.57620000000000005</v>
      </c>
      <c r="AQ100">
        <v>3.1735000000000002</v>
      </c>
      <c r="AT100" t="s">
        <v>26</v>
      </c>
      <c r="ER100">
        <v>-5.9999999999999995E-4</v>
      </c>
      <c r="ES100">
        <v>0</v>
      </c>
      <c r="ET100">
        <v>-5.9999999999999995E-4</v>
      </c>
      <c r="EU100">
        <v>0</v>
      </c>
      <c r="EV100">
        <v>-5.9999999999999995E-4</v>
      </c>
      <c r="EW100">
        <v>0</v>
      </c>
      <c r="EX100">
        <v>-5.9999999999999995E-4</v>
      </c>
      <c r="EY100">
        <v>0</v>
      </c>
      <c r="EZ100">
        <v>-5.9999999999999995E-4</v>
      </c>
      <c r="FA100">
        <v>0</v>
      </c>
    </row>
    <row r="101" spans="18:157" ht="18">
      <c r="R101" s="8" t="s">
        <v>32</v>
      </c>
      <c r="T101">
        <v>-0.51359999999999995</v>
      </c>
      <c r="V101">
        <v>8.9200000000000002E-2</v>
      </c>
      <c r="W101" t="s">
        <v>26</v>
      </c>
      <c r="AD101" s="8" t="s">
        <v>32</v>
      </c>
      <c r="AE101">
        <v>-0.32050000000000001</v>
      </c>
      <c r="AF101">
        <v>1.1319999999999999</v>
      </c>
      <c r="AH101" t="s">
        <v>26</v>
      </c>
      <c r="AI101" s="8" t="s">
        <v>32</v>
      </c>
      <c r="AJ101">
        <v>-0.46579999999999999</v>
      </c>
      <c r="AK101">
        <v>3.1276999999999999</v>
      </c>
      <c r="AM101">
        <v>-0.91180000000000005</v>
      </c>
      <c r="AN101">
        <v>1.3301000000000001</v>
      </c>
      <c r="AP101">
        <v>-0.41720000000000002</v>
      </c>
      <c r="AQ101">
        <v>0.74990000000000001</v>
      </c>
      <c r="AT101" t="s">
        <v>26</v>
      </c>
      <c r="ER101">
        <v>-5.9999999999999995E-4</v>
      </c>
      <c r="ES101">
        <v>0</v>
      </c>
      <c r="ET101">
        <v>-5.9999999999999995E-4</v>
      </c>
      <c r="EU101">
        <v>0</v>
      </c>
      <c r="EV101">
        <v>-5.9999999999999995E-4</v>
      </c>
      <c r="EW101">
        <v>0</v>
      </c>
      <c r="EX101">
        <v>-5.9999999999999995E-4</v>
      </c>
      <c r="EY101">
        <v>0</v>
      </c>
      <c r="EZ101">
        <v>-5.9999999999999995E-4</v>
      </c>
      <c r="FA101">
        <v>0</v>
      </c>
    </row>
    <row r="102" spans="18:157" ht="18">
      <c r="R102" s="8" t="s">
        <v>32</v>
      </c>
      <c r="T102">
        <v>-0.55559999999999998</v>
      </c>
      <c r="V102">
        <v>0.13289999999999999</v>
      </c>
      <c r="W102" t="s">
        <v>26</v>
      </c>
      <c r="AD102" s="8" t="s">
        <v>32</v>
      </c>
      <c r="AE102">
        <v>-8.9599999999999999E-2</v>
      </c>
      <c r="AF102">
        <v>1.3360000000000001</v>
      </c>
      <c r="AH102" t="s">
        <v>26</v>
      </c>
      <c r="AI102" s="8" t="s">
        <v>32</v>
      </c>
      <c r="AM102">
        <v>-0.25069999999999998</v>
      </c>
      <c r="AN102">
        <v>3.1892</v>
      </c>
      <c r="AP102">
        <v>-0.57620000000000005</v>
      </c>
      <c r="AQ102">
        <v>3.1735000000000002</v>
      </c>
      <c r="AT102" t="s">
        <v>26</v>
      </c>
      <c r="ER102">
        <v>-5.9999999999999995E-4</v>
      </c>
      <c r="ES102">
        <v>0</v>
      </c>
      <c r="ET102">
        <v>-5.9999999999999995E-4</v>
      </c>
      <c r="EU102">
        <v>0</v>
      </c>
      <c r="EV102">
        <v>-5.9999999999999995E-4</v>
      </c>
      <c r="EW102">
        <v>0</v>
      </c>
      <c r="EX102">
        <v>-1.0081</v>
      </c>
      <c r="EY102">
        <v>1.1568000000000001</v>
      </c>
      <c r="EZ102">
        <v>-5.9999999999999995E-4</v>
      </c>
      <c r="FA102">
        <v>0</v>
      </c>
    </row>
    <row r="103" spans="18:157" ht="18">
      <c r="R103" s="8" t="s">
        <v>32</v>
      </c>
      <c r="T103">
        <v>-0.60370000000000001</v>
      </c>
      <c r="V103">
        <v>0.20169999999999999</v>
      </c>
      <c r="W103" t="s">
        <v>26</v>
      </c>
      <c r="AD103" s="8" t="s">
        <v>32</v>
      </c>
      <c r="AE103">
        <v>-0.2465</v>
      </c>
      <c r="AF103">
        <v>0.72140000000000004</v>
      </c>
      <c r="AH103" t="s">
        <v>26</v>
      </c>
      <c r="AI103" s="8" t="s">
        <v>32</v>
      </c>
      <c r="AM103">
        <v>-0.15160000000000001</v>
      </c>
      <c r="AN103">
        <v>2.4980000000000002</v>
      </c>
      <c r="AP103">
        <v>-0.1353</v>
      </c>
      <c r="AQ103">
        <v>3.7951000000000001</v>
      </c>
      <c r="AT103" t="s">
        <v>26</v>
      </c>
      <c r="ER103">
        <v>-0.74299999999999999</v>
      </c>
      <c r="ES103">
        <v>1.8576999999999999</v>
      </c>
      <c r="ET103">
        <v>-5.9999999999999995E-4</v>
      </c>
      <c r="EU103">
        <v>0</v>
      </c>
      <c r="EV103">
        <v>-5.9999999999999995E-4</v>
      </c>
      <c r="EW103">
        <v>0</v>
      </c>
      <c r="EX103">
        <v>-0.2742</v>
      </c>
      <c r="EY103">
        <v>2.34</v>
      </c>
      <c r="EZ103">
        <v>-1.1456999999999999</v>
      </c>
      <c r="FA103">
        <v>0.13519999999999999</v>
      </c>
    </row>
    <row r="104" spans="18:157" ht="18">
      <c r="R104" s="8" t="s">
        <v>32</v>
      </c>
      <c r="T104">
        <v>-0.6099</v>
      </c>
      <c r="V104">
        <v>0.30470000000000003</v>
      </c>
      <c r="W104" t="s">
        <v>26</v>
      </c>
      <c r="AD104" s="8" t="s">
        <v>32</v>
      </c>
      <c r="AE104">
        <v>-0.2001</v>
      </c>
      <c r="AF104">
        <v>1.3193999999999999</v>
      </c>
      <c r="AH104" t="s">
        <v>26</v>
      </c>
      <c r="AI104" s="8" t="s">
        <v>32</v>
      </c>
      <c r="AM104">
        <v>-0.87970000000000004</v>
      </c>
      <c r="AN104">
        <v>2.375</v>
      </c>
      <c r="AP104">
        <v>-0.70250000000000001</v>
      </c>
      <c r="AQ104">
        <v>2.2866</v>
      </c>
      <c r="AT104" t="s">
        <v>26</v>
      </c>
      <c r="ER104">
        <v>-1.0429999999999999</v>
      </c>
      <c r="ES104">
        <v>0.34239999999999998</v>
      </c>
      <c r="ET104">
        <v>-5.9999999999999995E-4</v>
      </c>
      <c r="EU104">
        <v>0</v>
      </c>
      <c r="EV104">
        <v>-1.0979000000000001</v>
      </c>
      <c r="EW104">
        <v>1.1732</v>
      </c>
      <c r="EX104">
        <v>-1.1108</v>
      </c>
      <c r="EY104">
        <v>0.1202</v>
      </c>
      <c r="EZ104">
        <v>-0.27639999999999998</v>
      </c>
      <c r="FA104">
        <v>2.4275000000000002</v>
      </c>
    </row>
    <row r="105" spans="18:157" ht="18">
      <c r="R105" s="8" t="s">
        <v>32</v>
      </c>
      <c r="T105">
        <v>-0.58589999999999998</v>
      </c>
      <c r="V105">
        <v>0.37359999999999999</v>
      </c>
      <c r="W105" t="s">
        <v>26</v>
      </c>
      <c r="AD105" s="8" t="s">
        <v>32</v>
      </c>
      <c r="AE105">
        <v>-0.12989999999999999</v>
      </c>
      <c r="AF105">
        <v>1.3781000000000001</v>
      </c>
      <c r="AH105" t="s">
        <v>26</v>
      </c>
      <c r="AI105" s="8" t="s">
        <v>32</v>
      </c>
      <c r="AJ105">
        <v>-0.70350000000000001</v>
      </c>
      <c r="AK105">
        <v>4.1262999999999996</v>
      </c>
      <c r="AM105">
        <v>-0.38440000000000002</v>
      </c>
      <c r="AN105">
        <v>4.0529999999999999</v>
      </c>
      <c r="AP105">
        <v>-1.0062</v>
      </c>
      <c r="AQ105">
        <v>2.1335000000000002</v>
      </c>
      <c r="AT105" t="s">
        <v>26</v>
      </c>
      <c r="ER105">
        <v>-0.32500000000000001</v>
      </c>
      <c r="ES105">
        <v>2.3586999999999998</v>
      </c>
      <c r="ET105">
        <v>-5.9999999999999995E-4</v>
      </c>
      <c r="EU105">
        <v>0</v>
      </c>
      <c r="EV105">
        <v>-0.27039999999999997</v>
      </c>
      <c r="EW105">
        <v>2.2827000000000002</v>
      </c>
      <c r="EX105">
        <v>-1.103</v>
      </c>
      <c r="EY105">
        <v>2.35E-2</v>
      </c>
      <c r="EZ105">
        <v>-1.1051</v>
      </c>
      <c r="FA105">
        <v>4.4000000000000003E-3</v>
      </c>
    </row>
    <row r="106" spans="18:157" ht="18">
      <c r="R106" s="8" t="s">
        <v>32</v>
      </c>
      <c r="T106">
        <v>-0.56440000000000001</v>
      </c>
      <c r="V106">
        <v>0.4254</v>
      </c>
      <c r="W106" t="s">
        <v>26</v>
      </c>
      <c r="AD106" s="8" t="s">
        <v>32</v>
      </c>
      <c r="AE106">
        <v>-0.2457</v>
      </c>
      <c r="AF106">
        <v>0.63439999999999996</v>
      </c>
      <c r="AH106" t="s">
        <v>26</v>
      </c>
      <c r="AI106" s="8" t="s">
        <v>32</v>
      </c>
      <c r="AM106">
        <v>-0.65949999999999998</v>
      </c>
      <c r="AN106">
        <v>1.9371</v>
      </c>
      <c r="AP106">
        <v>-0.21390000000000001</v>
      </c>
      <c r="AQ106">
        <v>4.3526999999999996</v>
      </c>
      <c r="AT106" t="s">
        <v>26</v>
      </c>
      <c r="ER106">
        <v>-0.98580000000000001</v>
      </c>
      <c r="ES106">
        <v>-0.16059999999999999</v>
      </c>
      <c r="ET106">
        <v>-5.9999999999999995E-4</v>
      </c>
      <c r="EU106">
        <v>0</v>
      </c>
      <c r="EV106">
        <v>-1.0416000000000001</v>
      </c>
      <c r="EW106">
        <v>0.14019999999999999</v>
      </c>
      <c r="EX106">
        <v>-1.7504999999999999</v>
      </c>
      <c r="EY106">
        <v>0.87080000000000002</v>
      </c>
      <c r="EZ106">
        <v>-0.2974</v>
      </c>
      <c r="FA106">
        <v>-0.90590000000000004</v>
      </c>
    </row>
    <row r="107" spans="18:157" ht="18">
      <c r="R107" s="8" t="s">
        <v>32</v>
      </c>
      <c r="T107">
        <v>-0.54569999999999996</v>
      </c>
      <c r="V107">
        <v>0.46899999999999997</v>
      </c>
      <c r="W107" t="s">
        <v>26</v>
      </c>
      <c r="AD107" s="8" t="s">
        <v>32</v>
      </c>
      <c r="AE107">
        <v>-8.8599999999999998E-2</v>
      </c>
      <c r="AF107">
        <v>0.55989999999999995</v>
      </c>
      <c r="AH107" t="s">
        <v>26</v>
      </c>
      <c r="ER107">
        <v>-1.1639999999999999</v>
      </c>
      <c r="ES107">
        <v>-7.4999999999999997E-3</v>
      </c>
      <c r="ET107">
        <v>-5.9999999999999995E-4</v>
      </c>
      <c r="EU107">
        <v>0</v>
      </c>
      <c r="EV107">
        <v>-1.3325</v>
      </c>
      <c r="EW107">
        <v>1.2331000000000001</v>
      </c>
      <c r="EX107">
        <v>-0.34960000000000002</v>
      </c>
      <c r="EY107">
        <v>-0.84899999999999998</v>
      </c>
      <c r="EZ107">
        <v>-1.4372</v>
      </c>
      <c r="FA107">
        <v>-0.41139999999999999</v>
      </c>
    </row>
    <row r="108" spans="18:157" ht="18">
      <c r="AD108" s="8" t="s">
        <v>32</v>
      </c>
      <c r="AE108">
        <v>-0.186</v>
      </c>
      <c r="AF108">
        <v>1.4340999999999999</v>
      </c>
      <c r="AH108" t="s">
        <v>26</v>
      </c>
      <c r="ER108">
        <v>-1.2839</v>
      </c>
      <c r="ES108">
        <v>1.9457</v>
      </c>
      <c r="ET108">
        <v>-1.0054000000000001</v>
      </c>
      <c r="EU108">
        <v>0.21729999999999999</v>
      </c>
      <c r="EV108">
        <v>-1.1316999999999999</v>
      </c>
      <c r="EW108">
        <v>1.7899999999999999E-2</v>
      </c>
      <c r="EX108">
        <v>-1.42</v>
      </c>
      <c r="EY108">
        <v>-0.30059999999999998</v>
      </c>
      <c r="EZ108">
        <v>-2.0548000000000002</v>
      </c>
      <c r="FA108">
        <v>0.65510000000000002</v>
      </c>
    </row>
    <row r="109" spans="18:157" ht="18">
      <c r="AD109" s="8" t="s">
        <v>32</v>
      </c>
      <c r="AE109">
        <v>-0.41720000000000002</v>
      </c>
      <c r="AF109">
        <v>0.74990000000000001</v>
      </c>
      <c r="AH109" t="s">
        <v>26</v>
      </c>
      <c r="ER109">
        <v>-0.52900000000000003</v>
      </c>
      <c r="ES109">
        <v>-0.50760000000000005</v>
      </c>
      <c r="ET109">
        <v>-0.27700000000000002</v>
      </c>
      <c r="EU109">
        <v>2.2805</v>
      </c>
      <c r="EV109">
        <v>-1.3801000000000001</v>
      </c>
      <c r="EW109">
        <v>-0.14080000000000001</v>
      </c>
      <c r="EX109">
        <v>-1.9238</v>
      </c>
      <c r="EY109">
        <v>0.43409999999999999</v>
      </c>
      <c r="EZ109">
        <v>-1.9248000000000001</v>
      </c>
      <c r="FA109">
        <v>0.14990000000000001</v>
      </c>
    </row>
    <row r="110" spans="18:157" ht="18">
      <c r="V110" s="8" t="s">
        <v>32</v>
      </c>
      <c r="W110">
        <v>-0.43269999999999997</v>
      </c>
      <c r="Y110">
        <v>0</v>
      </c>
      <c r="Z110" t="s">
        <v>26</v>
      </c>
      <c r="AD110" s="8" t="s">
        <v>32</v>
      </c>
      <c r="AE110">
        <v>-0.24210000000000001</v>
      </c>
      <c r="AF110">
        <v>0.53969999999999996</v>
      </c>
      <c r="AH110" t="s">
        <v>26</v>
      </c>
      <c r="ER110">
        <v>-1.4293</v>
      </c>
      <c r="ES110">
        <v>-3.49E-2</v>
      </c>
      <c r="ET110">
        <v>-1.3131999999999999</v>
      </c>
      <c r="EU110">
        <v>1.6655</v>
      </c>
      <c r="EV110">
        <v>-0.40589999999999998</v>
      </c>
      <c r="EW110">
        <v>-0.76929999999999998</v>
      </c>
      <c r="EX110">
        <v>-1.4277</v>
      </c>
      <c r="EY110">
        <v>-0.45679999999999998</v>
      </c>
      <c r="EZ110">
        <v>-1.2079</v>
      </c>
      <c r="FA110">
        <v>2.8262999999999998</v>
      </c>
    </row>
    <row r="111" spans="18:157" ht="18">
      <c r="V111" s="8" t="s">
        <v>32</v>
      </c>
      <c r="W111">
        <v>-0.438</v>
      </c>
      <c r="Y111">
        <v>1.5900000000000001E-2</v>
      </c>
      <c r="Z111" t="s">
        <v>26</v>
      </c>
      <c r="AD111" s="8" t="s">
        <v>32</v>
      </c>
      <c r="AE111">
        <v>-0.2011</v>
      </c>
      <c r="AF111">
        <v>0.49359999999999998</v>
      </c>
      <c r="AH111" t="s">
        <v>26</v>
      </c>
      <c r="AJ111" s="8" t="s">
        <v>32</v>
      </c>
      <c r="AK111">
        <v>-0.30719999999999997</v>
      </c>
      <c r="AM111">
        <v>0.89600000000000002</v>
      </c>
      <c r="AN111" t="s">
        <v>26</v>
      </c>
      <c r="AO111" s="8" t="s">
        <v>111</v>
      </c>
      <c r="AP111" t="s">
        <v>112</v>
      </c>
      <c r="ER111">
        <v>-1.923</v>
      </c>
      <c r="ES111">
        <v>1.2847</v>
      </c>
      <c r="ET111">
        <v>-1.1366000000000001</v>
      </c>
      <c r="EU111">
        <v>-1.3100000000000001E-2</v>
      </c>
      <c r="EV111">
        <v>-1.3209</v>
      </c>
      <c r="EW111">
        <v>-0.35139999999999999</v>
      </c>
      <c r="EX111">
        <v>-2.1472000000000002</v>
      </c>
      <c r="EY111">
        <v>0.77710000000000001</v>
      </c>
      <c r="EZ111">
        <v>-2.1318999999999999</v>
      </c>
      <c r="FA111">
        <v>0.47010000000000002</v>
      </c>
    </row>
    <row r="112" spans="18:157" ht="18">
      <c r="V112" s="8" t="s">
        <v>32</v>
      </c>
      <c r="W112">
        <v>-0.45390000000000003</v>
      </c>
      <c r="Y112">
        <v>3.4200000000000001E-2</v>
      </c>
      <c r="Z112" t="s">
        <v>26</v>
      </c>
      <c r="AD112" s="8" t="s">
        <v>32</v>
      </c>
      <c r="AE112">
        <v>-0.1182</v>
      </c>
      <c r="AF112">
        <v>2.1690999999999998</v>
      </c>
      <c r="AH112">
        <f>22*9</f>
        <v>198</v>
      </c>
      <c r="AJ112" s="8" t="s">
        <v>32</v>
      </c>
      <c r="AK112">
        <v>-5.9999999999999995E-4</v>
      </c>
      <c r="AM112">
        <v>0</v>
      </c>
      <c r="AN112" t="s">
        <v>26</v>
      </c>
      <c r="AO112" s="8" t="s">
        <v>111</v>
      </c>
      <c r="AP112" t="s">
        <v>113</v>
      </c>
      <c r="AQ112">
        <v>-0.43264999999999998</v>
      </c>
      <c r="AR112">
        <v>0</v>
      </c>
      <c r="ER112">
        <v>-1.6204000000000001</v>
      </c>
      <c r="ES112">
        <v>-0.62380000000000002</v>
      </c>
      <c r="ET112">
        <v>-0.4627</v>
      </c>
      <c r="EU112">
        <v>-0.65910000000000002</v>
      </c>
      <c r="EV112">
        <v>-1.9236</v>
      </c>
      <c r="EW112">
        <v>0.71779999999999999</v>
      </c>
      <c r="EX112">
        <v>-1.1970000000000001</v>
      </c>
      <c r="EY112">
        <v>3.2153999999999998</v>
      </c>
      <c r="EZ112">
        <v>-1.571</v>
      </c>
      <c r="FA112">
        <v>-0.61470000000000002</v>
      </c>
    </row>
    <row r="113" spans="16:157" ht="18">
      <c r="V113" s="8" t="s">
        <v>32</v>
      </c>
      <c r="W113">
        <v>-0.47949999999999998</v>
      </c>
      <c r="Y113">
        <v>5.7700000000000001E-2</v>
      </c>
      <c r="Z113" t="s">
        <v>26</v>
      </c>
      <c r="AD113" s="8" t="s">
        <v>32</v>
      </c>
      <c r="AE113">
        <v>-0.22839999999999999</v>
      </c>
      <c r="AF113">
        <v>2.0047000000000001</v>
      </c>
      <c r="AH113">
        <f>30*3</f>
        <v>90</v>
      </c>
      <c r="AJ113" s="8" t="s">
        <v>32</v>
      </c>
      <c r="AK113">
        <v>-5.9999999999999995E-4</v>
      </c>
      <c r="AM113">
        <v>0</v>
      </c>
      <c r="AN113" t="s">
        <v>26</v>
      </c>
      <c r="AO113" s="8" t="s">
        <v>111</v>
      </c>
      <c r="AP113" t="s">
        <v>114</v>
      </c>
      <c r="AQ113">
        <v>-0.43802999999999997</v>
      </c>
      <c r="AR113">
        <v>1.5869000000000001E-2</v>
      </c>
      <c r="ER113">
        <v>-2.3451</v>
      </c>
      <c r="ES113">
        <v>0.502</v>
      </c>
      <c r="ET113">
        <v>-1.2060999999999999</v>
      </c>
      <c r="EU113">
        <v>-0.23180000000000001</v>
      </c>
      <c r="EV113">
        <v>-2.2650999999999999</v>
      </c>
      <c r="EW113">
        <v>1.5041</v>
      </c>
      <c r="EX113">
        <v>-2.4150999999999998</v>
      </c>
      <c r="EY113">
        <v>0.1696</v>
      </c>
      <c r="EZ113">
        <v>-0.95379999999999998</v>
      </c>
      <c r="FA113">
        <v>-1.4755</v>
      </c>
    </row>
    <row r="114" spans="16:157" ht="18">
      <c r="V114" s="8" t="s">
        <v>32</v>
      </c>
      <c r="W114">
        <v>-0.51359999999999995</v>
      </c>
      <c r="Y114">
        <v>8.9200000000000002E-2</v>
      </c>
      <c r="Z114" t="s">
        <v>26</v>
      </c>
      <c r="AD114" s="8" t="s">
        <v>32</v>
      </c>
      <c r="AE114">
        <v>-0.1014</v>
      </c>
      <c r="AF114">
        <v>1.7839</v>
      </c>
      <c r="AH114" t="s">
        <v>26</v>
      </c>
      <c r="AJ114" s="8" t="s">
        <v>32</v>
      </c>
      <c r="AK114">
        <v>-5.9999999999999995E-4</v>
      </c>
      <c r="AM114">
        <v>0</v>
      </c>
      <c r="AN114" t="s">
        <v>26</v>
      </c>
      <c r="AO114" s="8" t="s">
        <v>111</v>
      </c>
      <c r="AP114" t="s">
        <v>115</v>
      </c>
      <c r="AQ114">
        <v>-0.45390000000000003</v>
      </c>
      <c r="AR114">
        <v>3.4243999999999997E-2</v>
      </c>
      <c r="ER114">
        <v>-2.4148000000000001</v>
      </c>
      <c r="ES114">
        <v>1.6662999999999999</v>
      </c>
      <c r="ET114">
        <v>-1.3836999999999999</v>
      </c>
      <c r="EU114">
        <v>-4.6800000000000001E-2</v>
      </c>
      <c r="EV114">
        <v>-2.4148999999999998</v>
      </c>
      <c r="EW114">
        <v>0.66859999999999997</v>
      </c>
      <c r="EX114">
        <v>-2.5962999999999998</v>
      </c>
      <c r="EY114">
        <v>0.79449999999999998</v>
      </c>
      <c r="EZ114">
        <v>-2.5954999999999999</v>
      </c>
      <c r="FA114">
        <v>0.29509999999999997</v>
      </c>
    </row>
    <row r="115" spans="16:157" ht="18">
      <c r="V115" s="8" t="s">
        <v>32</v>
      </c>
      <c r="W115">
        <v>-0.55559999999999998</v>
      </c>
      <c r="Y115">
        <v>0.13289999999999999</v>
      </c>
      <c r="Z115" t="s">
        <v>26</v>
      </c>
      <c r="AD115" s="8" t="s">
        <v>32</v>
      </c>
      <c r="AE115">
        <v>-0.1012</v>
      </c>
      <c r="AF115">
        <v>1.6442000000000001</v>
      </c>
      <c r="AH115" t="s">
        <v>26</v>
      </c>
      <c r="AJ115" s="8" t="s">
        <v>32</v>
      </c>
      <c r="AK115">
        <v>-0.93789999999999996</v>
      </c>
      <c r="AM115">
        <v>1.4718</v>
      </c>
      <c r="AN115" t="s">
        <v>26</v>
      </c>
      <c r="AO115" s="8" t="s">
        <v>111</v>
      </c>
      <c r="AP115" t="s">
        <v>116</v>
      </c>
      <c r="AQ115">
        <v>-0.47944999999999999</v>
      </c>
      <c r="AR115">
        <v>5.7727000000000001E-2</v>
      </c>
      <c r="ER115">
        <v>-0.90069999999999995</v>
      </c>
      <c r="ES115">
        <v>-1.3688</v>
      </c>
      <c r="ET115">
        <v>-1.9233</v>
      </c>
      <c r="EU115">
        <v>1.0012000000000001</v>
      </c>
      <c r="EV115">
        <v>-0.8044</v>
      </c>
      <c r="EW115">
        <v>-1.4650000000000001</v>
      </c>
      <c r="EX115">
        <v>-0.87450000000000006</v>
      </c>
      <c r="EY115">
        <v>-1.4623999999999999</v>
      </c>
      <c r="EZ115">
        <v>-0.78149999999999997</v>
      </c>
      <c r="FA115">
        <v>3.5762999999999998</v>
      </c>
    </row>
    <row r="116" spans="16:157" ht="18">
      <c r="V116" s="8" t="s">
        <v>32</v>
      </c>
      <c r="W116">
        <v>-0.60370000000000001</v>
      </c>
      <c r="Y116">
        <v>0.20169999999999999</v>
      </c>
      <c r="Z116" t="s">
        <v>26</v>
      </c>
      <c r="AD116" s="8" t="s">
        <v>32</v>
      </c>
      <c r="AE116">
        <v>-0.27</v>
      </c>
      <c r="AF116">
        <v>2.2770999999999999</v>
      </c>
      <c r="AH116" t="s">
        <v>26</v>
      </c>
      <c r="AJ116" s="8" t="s">
        <v>32</v>
      </c>
      <c r="AK116">
        <v>-0.77690000000000003</v>
      </c>
      <c r="AM116">
        <v>2.3157999999999999</v>
      </c>
      <c r="AN116" t="s">
        <v>26</v>
      </c>
      <c r="AO116" s="8" t="s">
        <v>111</v>
      </c>
      <c r="AP116" t="s">
        <v>117</v>
      </c>
      <c r="AQ116">
        <v>-0.51361999999999997</v>
      </c>
      <c r="AR116">
        <v>8.9189000000000004E-2</v>
      </c>
      <c r="ER116">
        <v>-2.0619000000000001</v>
      </c>
      <c r="ES116">
        <v>2.5825999999999998</v>
      </c>
      <c r="ET116">
        <v>-2.0941999999999998</v>
      </c>
      <c r="EU116">
        <v>2.1053999999999999</v>
      </c>
      <c r="EV116">
        <v>-0.75580000000000003</v>
      </c>
      <c r="EW116">
        <v>3.4863</v>
      </c>
      <c r="EX116">
        <v>-0.80259999999999998</v>
      </c>
      <c r="EY116">
        <v>3.5133999999999999</v>
      </c>
      <c r="EZ116">
        <v>-2.4152999999999998</v>
      </c>
      <c r="FA116">
        <v>-0.3291</v>
      </c>
    </row>
    <row r="117" spans="16:157" ht="18">
      <c r="V117" s="8" t="s">
        <v>32</v>
      </c>
      <c r="W117">
        <v>-0.6099</v>
      </c>
      <c r="Y117">
        <v>0.30470000000000003</v>
      </c>
      <c r="Z117" t="s">
        <v>26</v>
      </c>
      <c r="AD117" s="8" t="s">
        <v>32</v>
      </c>
      <c r="AE117">
        <v>-0.31069999999999998</v>
      </c>
      <c r="AF117">
        <v>1.7165999999999999</v>
      </c>
      <c r="AH117" t="s">
        <v>26</v>
      </c>
      <c r="AJ117" s="8" t="s">
        <v>32</v>
      </c>
      <c r="AK117">
        <v>-0.93789999999999996</v>
      </c>
      <c r="AM117">
        <v>1.4718</v>
      </c>
      <c r="AN117" t="s">
        <v>26</v>
      </c>
      <c r="AO117" s="8" t="s">
        <v>111</v>
      </c>
      <c r="AP117" t="s">
        <v>118</v>
      </c>
      <c r="AQ117">
        <v>-0.55562999999999996</v>
      </c>
      <c r="AR117">
        <v>0.13289000000000001</v>
      </c>
      <c r="ER117">
        <v>-2.0939999999999999</v>
      </c>
      <c r="ES117">
        <v>-0.62380000000000002</v>
      </c>
      <c r="ET117">
        <v>-2.4148999999999998</v>
      </c>
      <c r="EU117">
        <v>1.1672</v>
      </c>
      <c r="EV117">
        <v>-2.5870000000000002</v>
      </c>
      <c r="EW117">
        <v>0.72270000000000001</v>
      </c>
      <c r="EX117">
        <v>-2.7355999999999998</v>
      </c>
      <c r="EY117">
        <v>1.7036</v>
      </c>
      <c r="EZ117">
        <v>-2.7566999999999999</v>
      </c>
      <c r="FA117">
        <v>1.7425999999999999</v>
      </c>
    </row>
    <row r="118" spans="16:157" ht="18">
      <c r="P118" s="8" t="s">
        <v>32</v>
      </c>
      <c r="Q118">
        <v>-0.1671</v>
      </c>
      <c r="S118">
        <v>0.87549999999999994</v>
      </c>
      <c r="T118" t="s">
        <v>26</v>
      </c>
      <c r="V118" s="8" t="s">
        <v>32</v>
      </c>
      <c r="W118">
        <v>-0.58589999999999998</v>
      </c>
      <c r="Y118">
        <v>0.37359999999999999</v>
      </c>
      <c r="Z118" t="s">
        <v>26</v>
      </c>
      <c r="AD118" s="8" t="s">
        <v>32</v>
      </c>
      <c r="AE118">
        <v>-0.11360000000000001</v>
      </c>
      <c r="AF118">
        <v>1.5644</v>
      </c>
      <c r="AH118" t="s">
        <v>26</v>
      </c>
      <c r="AJ118" s="8" t="s">
        <v>32</v>
      </c>
      <c r="AK118">
        <v>-0.30719999999999997</v>
      </c>
      <c r="AM118">
        <v>0.89600000000000002</v>
      </c>
      <c r="AN118" t="s">
        <v>26</v>
      </c>
      <c r="AO118" s="8" t="s">
        <v>111</v>
      </c>
      <c r="AP118" t="s">
        <v>119</v>
      </c>
      <c r="AQ118">
        <v>-0.60367999999999999</v>
      </c>
      <c r="AR118">
        <v>0.20172000000000001</v>
      </c>
      <c r="ER118">
        <v>-2.7065000000000001</v>
      </c>
      <c r="ES118">
        <v>1.5648</v>
      </c>
      <c r="ET118">
        <v>-1.6254999999999999</v>
      </c>
      <c r="EU118">
        <v>-0.9073</v>
      </c>
      <c r="EV118">
        <v>-2.5952000000000002</v>
      </c>
      <c r="EW118">
        <v>1.2949999999999999</v>
      </c>
      <c r="EX118">
        <v>-2.5283000000000002</v>
      </c>
      <c r="EY118">
        <v>-0.35070000000000001</v>
      </c>
      <c r="EZ118">
        <v>-2.4573999999999998</v>
      </c>
      <c r="FA118">
        <v>-0.54790000000000005</v>
      </c>
    </row>
    <row r="119" spans="16:157" ht="18">
      <c r="P119" s="8" t="s">
        <v>32</v>
      </c>
      <c r="Q119">
        <v>-0.11360000000000001</v>
      </c>
      <c r="S119">
        <v>1.5644</v>
      </c>
      <c r="T119" t="s">
        <v>26</v>
      </c>
      <c r="V119" s="8" t="s">
        <v>32</v>
      </c>
      <c r="W119">
        <v>-0.56440000000000001</v>
      </c>
      <c r="Y119">
        <v>0.4254</v>
      </c>
      <c r="Z119" t="s">
        <v>26</v>
      </c>
      <c r="AD119" s="8" t="s">
        <v>32</v>
      </c>
      <c r="AE119">
        <v>-0.27600000000000002</v>
      </c>
      <c r="AF119">
        <v>2.4083999999999999</v>
      </c>
      <c r="AH119" t="s">
        <v>26</v>
      </c>
      <c r="AJ119" s="8" t="s">
        <v>32</v>
      </c>
      <c r="AK119">
        <v>-1.3559000000000001</v>
      </c>
      <c r="AM119">
        <v>2.8593999999999999</v>
      </c>
      <c r="AN119" t="s">
        <v>26</v>
      </c>
      <c r="AO119" s="8" t="s">
        <v>111</v>
      </c>
      <c r="AP119" t="s">
        <v>120</v>
      </c>
      <c r="AQ119">
        <v>-0.60985</v>
      </c>
      <c r="AR119">
        <v>0.30473</v>
      </c>
      <c r="ER119">
        <v>-0.72360000000000002</v>
      </c>
      <c r="ES119">
        <v>3.6922999999999999</v>
      </c>
      <c r="ET119">
        <v>-2.5038999999999998</v>
      </c>
      <c r="EU119">
        <v>0.3916</v>
      </c>
      <c r="EV119">
        <v>-1.6325000000000001</v>
      </c>
      <c r="EW119">
        <v>-1.1907000000000001</v>
      </c>
      <c r="EX119">
        <v>-2.9116</v>
      </c>
      <c r="EY119">
        <v>1.0931999999999999</v>
      </c>
      <c r="EZ119">
        <v>-2.6175000000000002</v>
      </c>
      <c r="FA119">
        <v>2.2602000000000002</v>
      </c>
    </row>
    <row r="120" spans="16:157" ht="18">
      <c r="P120" s="8" t="s">
        <v>32</v>
      </c>
      <c r="Q120">
        <v>-0.11360000000000001</v>
      </c>
      <c r="S120">
        <v>1.5644</v>
      </c>
      <c r="T120" t="s">
        <v>26</v>
      </c>
      <c r="V120" s="8" t="s">
        <v>32</v>
      </c>
      <c r="W120">
        <v>-0.54569999999999996</v>
      </c>
      <c r="Y120">
        <v>0.46899999999999997</v>
      </c>
      <c r="Z120" t="s">
        <v>26</v>
      </c>
      <c r="AD120" s="8" t="s">
        <v>32</v>
      </c>
      <c r="AE120">
        <v>-0.25159999999999999</v>
      </c>
      <c r="AF120">
        <v>2.4346000000000001</v>
      </c>
      <c r="AH120" t="s">
        <v>26</v>
      </c>
      <c r="AJ120" s="8" t="s">
        <v>32</v>
      </c>
      <c r="AK120">
        <v>-1.6497999999999999</v>
      </c>
      <c r="AM120">
        <v>1.7009000000000001</v>
      </c>
      <c r="AN120" t="s">
        <v>26</v>
      </c>
      <c r="AO120" s="8" t="s">
        <v>111</v>
      </c>
      <c r="AP120" t="s">
        <v>121</v>
      </c>
      <c r="AQ120">
        <v>-0.58591000000000004</v>
      </c>
      <c r="AR120">
        <v>0.37359999999999999</v>
      </c>
      <c r="ER120">
        <v>-0.39389999999999997</v>
      </c>
      <c r="ES120">
        <v>-1.8129999999999999</v>
      </c>
      <c r="ET120">
        <v>-0.78959999999999997</v>
      </c>
      <c r="EU120">
        <v>-1.4876</v>
      </c>
      <c r="EV120">
        <v>-2.7075</v>
      </c>
      <c r="EW120">
        <v>1.6556</v>
      </c>
      <c r="EX120">
        <v>-2.9192999999999998</v>
      </c>
      <c r="EY120">
        <v>0.91049999999999998</v>
      </c>
      <c r="EZ120">
        <v>-3.0013000000000001</v>
      </c>
      <c r="FA120">
        <v>0.53369999999999995</v>
      </c>
    </row>
    <row r="121" spans="16:157" ht="18">
      <c r="P121" s="8" t="s">
        <v>32</v>
      </c>
      <c r="Q121">
        <v>-0.25159999999999999</v>
      </c>
      <c r="S121">
        <v>2.4346000000000001</v>
      </c>
      <c r="T121" t="s">
        <v>26</v>
      </c>
      <c r="V121" s="8" t="s">
        <v>32</v>
      </c>
      <c r="W121">
        <v>-0.52900000000000003</v>
      </c>
      <c r="Y121">
        <v>0.50760000000000005</v>
      </c>
      <c r="Z121" t="s">
        <v>26</v>
      </c>
      <c r="AD121" s="8" t="s">
        <v>32</v>
      </c>
      <c r="AE121">
        <v>-0.34200000000000003</v>
      </c>
      <c r="AF121">
        <v>2.3900999999999999</v>
      </c>
      <c r="AH121" t="s">
        <v>26</v>
      </c>
      <c r="AJ121" s="8" t="s">
        <v>32</v>
      </c>
      <c r="AK121">
        <v>-0.77690000000000003</v>
      </c>
      <c r="AM121">
        <v>2.3157999999999999</v>
      </c>
      <c r="AN121" t="s">
        <v>26</v>
      </c>
      <c r="AO121" s="8" t="s">
        <v>111</v>
      </c>
      <c r="AP121" t="s">
        <v>122</v>
      </c>
      <c r="AQ121">
        <v>-0.56442000000000003</v>
      </c>
      <c r="AR121">
        <v>0.42537999999999998</v>
      </c>
      <c r="ER121">
        <v>-2.4316</v>
      </c>
      <c r="ES121">
        <v>-0.54920000000000002</v>
      </c>
      <c r="ET121">
        <v>-0.72570000000000001</v>
      </c>
      <c r="EU121">
        <v>3.5663999999999998</v>
      </c>
      <c r="EV121">
        <v>-2.6095999999999999</v>
      </c>
      <c r="EW121">
        <v>-9.9599999999999994E-2</v>
      </c>
      <c r="EX121">
        <v>-2.6444999999999999</v>
      </c>
      <c r="EY121">
        <v>2.2913000000000001</v>
      </c>
      <c r="EZ121">
        <v>-3.0706000000000002</v>
      </c>
      <c r="FA121">
        <v>1.0929</v>
      </c>
    </row>
    <row r="122" spans="16:157" ht="18">
      <c r="P122" s="8" t="s">
        <v>32</v>
      </c>
      <c r="Q122">
        <v>-0.46579999999999999</v>
      </c>
      <c r="S122">
        <v>3.1276999999999999</v>
      </c>
      <c r="T122" t="s">
        <v>26</v>
      </c>
      <c r="V122" s="8" t="s">
        <v>32</v>
      </c>
      <c r="W122">
        <v>-0.51380000000000003</v>
      </c>
      <c r="Y122">
        <v>0.54259999999999997</v>
      </c>
      <c r="Z122" t="s">
        <v>26</v>
      </c>
      <c r="AD122" s="8" t="s">
        <v>32</v>
      </c>
      <c r="AE122">
        <v>-0.42520000000000002</v>
      </c>
      <c r="AF122">
        <v>1.7015</v>
      </c>
      <c r="AH122" t="s">
        <v>26</v>
      </c>
      <c r="AJ122" s="8" t="s">
        <v>32</v>
      </c>
      <c r="AK122">
        <v>-0.66779999999999995</v>
      </c>
      <c r="AM122">
        <v>3.9055</v>
      </c>
      <c r="AN122" t="s">
        <v>26</v>
      </c>
      <c r="AO122" s="8" t="s">
        <v>111</v>
      </c>
      <c r="AP122" t="s">
        <v>123</v>
      </c>
      <c r="AQ122">
        <v>-0.54566000000000003</v>
      </c>
      <c r="AR122">
        <v>0.46901999999999999</v>
      </c>
    </row>
    <row r="123" spans="16:157" ht="18">
      <c r="P123" s="8" t="s">
        <v>32</v>
      </c>
      <c r="Q123">
        <v>-0.25159999999999999</v>
      </c>
      <c r="S123">
        <v>2.4346000000000001</v>
      </c>
      <c r="T123" t="s">
        <v>26</v>
      </c>
      <c r="V123" s="8" t="s">
        <v>32</v>
      </c>
      <c r="W123">
        <v>-0.49990000000000001</v>
      </c>
      <c r="Y123">
        <v>0.57479999999999998</v>
      </c>
      <c r="Z123" t="s">
        <v>26</v>
      </c>
      <c r="AD123" s="8" t="s">
        <v>32</v>
      </c>
      <c r="AE123">
        <v>-0.15160000000000001</v>
      </c>
      <c r="AF123">
        <v>2.4980000000000002</v>
      </c>
      <c r="AH123" t="s">
        <v>26</v>
      </c>
      <c r="AJ123" s="8" t="s">
        <v>32</v>
      </c>
      <c r="AK123">
        <v>-1.3559000000000001</v>
      </c>
      <c r="AM123">
        <v>2.8593999999999999</v>
      </c>
      <c r="AN123" t="s">
        <v>26</v>
      </c>
      <c r="AO123" s="8" t="s">
        <v>111</v>
      </c>
      <c r="AP123" t="s">
        <v>124</v>
      </c>
      <c r="AQ123">
        <v>-0.52895999999999999</v>
      </c>
      <c r="AR123">
        <v>0.50758000000000003</v>
      </c>
    </row>
    <row r="124" spans="16:157" ht="18">
      <c r="P124" s="8" t="s">
        <v>32</v>
      </c>
      <c r="Q124">
        <v>-0.54569999999999996</v>
      </c>
      <c r="S124">
        <v>0.46899999999999997</v>
      </c>
      <c r="T124" t="s">
        <v>26</v>
      </c>
      <c r="V124" s="8" t="s">
        <v>32</v>
      </c>
      <c r="W124">
        <v>-0.4869</v>
      </c>
      <c r="Y124">
        <v>0.60470000000000002</v>
      </c>
      <c r="Z124" t="s">
        <v>26</v>
      </c>
      <c r="AD124" s="8" t="s">
        <v>32</v>
      </c>
      <c r="AE124">
        <v>-0.33289999999999997</v>
      </c>
      <c r="AF124">
        <v>1.5801000000000001</v>
      </c>
      <c r="AH124" t="s">
        <v>26</v>
      </c>
      <c r="AJ124" s="8" t="s">
        <v>32</v>
      </c>
      <c r="AK124">
        <v>-0.93789999999999996</v>
      </c>
      <c r="AM124">
        <v>1.4718</v>
      </c>
      <c r="AN124" t="s">
        <v>26</v>
      </c>
      <c r="AO124" s="8" t="s">
        <v>111</v>
      </c>
      <c r="AP124" t="s">
        <v>125</v>
      </c>
      <c r="AQ124">
        <v>-0.51382000000000005</v>
      </c>
      <c r="AR124">
        <v>0.54254999999999998</v>
      </c>
    </row>
    <row r="125" spans="16:157" ht="18">
      <c r="P125" s="8" t="s">
        <v>32</v>
      </c>
      <c r="Q125">
        <v>-0.31069999999999998</v>
      </c>
      <c r="S125">
        <v>1.7165999999999999</v>
      </c>
      <c r="T125" t="s">
        <v>26</v>
      </c>
      <c r="V125" s="8" t="s">
        <v>32</v>
      </c>
      <c r="W125">
        <v>-0.47449999999999998</v>
      </c>
      <c r="Y125">
        <v>0.63270000000000004</v>
      </c>
      <c r="Z125" t="s">
        <v>26</v>
      </c>
      <c r="AD125" s="8" t="s">
        <v>32</v>
      </c>
      <c r="AE125">
        <v>-0.39810000000000001</v>
      </c>
      <c r="AF125">
        <v>1.635</v>
      </c>
      <c r="AH125" t="s">
        <v>26</v>
      </c>
      <c r="AJ125" s="8" t="s">
        <v>32</v>
      </c>
      <c r="AK125">
        <v>-1.9256</v>
      </c>
      <c r="AM125">
        <v>3.61</v>
      </c>
      <c r="AN125" t="s">
        <v>26</v>
      </c>
      <c r="AO125" s="8" t="s">
        <v>111</v>
      </c>
      <c r="AP125" t="s">
        <v>126</v>
      </c>
      <c r="AQ125">
        <v>-0.49989</v>
      </c>
      <c r="AR125">
        <v>0.57474999999999998</v>
      </c>
    </row>
    <row r="126" spans="16:157" ht="18">
      <c r="P126" s="8" t="s">
        <v>32</v>
      </c>
      <c r="Q126">
        <v>-0.31069999999999998</v>
      </c>
      <c r="S126">
        <v>1.7165999999999999</v>
      </c>
      <c r="T126" t="s">
        <v>26</v>
      </c>
      <c r="V126" s="8" t="s">
        <v>32</v>
      </c>
      <c r="W126">
        <v>-0.4627</v>
      </c>
      <c r="Y126">
        <v>0.65910000000000002</v>
      </c>
      <c r="Z126" t="s">
        <v>26</v>
      </c>
      <c r="AD126" s="8" t="s">
        <v>32</v>
      </c>
      <c r="AE126">
        <v>-0.15329999999999999</v>
      </c>
      <c r="AF126">
        <v>2.5301</v>
      </c>
      <c r="AH126" t="s">
        <v>26</v>
      </c>
      <c r="AJ126" s="8" t="s">
        <v>32</v>
      </c>
      <c r="AK126">
        <v>-0.22109999999999999</v>
      </c>
      <c r="AM126">
        <v>0.97209999999999996</v>
      </c>
      <c r="AN126" t="s">
        <v>26</v>
      </c>
      <c r="AO126" s="8" t="s">
        <v>111</v>
      </c>
      <c r="AP126" t="s">
        <v>127</v>
      </c>
      <c r="AQ126">
        <v>-0.48687000000000002</v>
      </c>
      <c r="AR126">
        <v>0.60470999999999997</v>
      </c>
    </row>
    <row r="127" spans="16:157" ht="18">
      <c r="P127" s="8" t="s">
        <v>32</v>
      </c>
      <c r="Q127">
        <v>-0.15160000000000001</v>
      </c>
      <c r="S127">
        <v>2.4980000000000002</v>
      </c>
      <c r="T127" t="s">
        <v>26</v>
      </c>
      <c r="V127" s="8" t="s">
        <v>32</v>
      </c>
      <c r="W127">
        <v>-0.4511</v>
      </c>
      <c r="Y127">
        <v>0.68389999999999995</v>
      </c>
      <c r="Z127" t="s">
        <v>26</v>
      </c>
      <c r="AD127" s="8" t="s">
        <v>32</v>
      </c>
      <c r="AE127">
        <v>-0.25569999999999998</v>
      </c>
      <c r="AF127">
        <v>1.5065999999999999</v>
      </c>
      <c r="AH127" t="s">
        <v>26</v>
      </c>
      <c r="AJ127" s="8" t="s">
        <v>32</v>
      </c>
      <c r="AK127">
        <v>-5.9999999999999995E-4</v>
      </c>
      <c r="AM127">
        <v>0</v>
      </c>
      <c r="AN127" t="s">
        <v>26</v>
      </c>
      <c r="AO127" s="8" t="s">
        <v>111</v>
      </c>
      <c r="AP127" t="s">
        <v>128</v>
      </c>
      <c r="AQ127">
        <v>-0.47453000000000001</v>
      </c>
      <c r="AR127">
        <v>0.63273999999999997</v>
      </c>
    </row>
    <row r="128" spans="16:157" ht="18">
      <c r="P128" s="8" t="s">
        <v>32</v>
      </c>
      <c r="Q128">
        <v>-0.25069999999999998</v>
      </c>
      <c r="S128">
        <v>3.1892</v>
      </c>
      <c r="T128" t="s">
        <v>26</v>
      </c>
      <c r="V128" s="8" t="s">
        <v>32</v>
      </c>
      <c r="W128">
        <v>-0.43980000000000002</v>
      </c>
      <c r="Y128">
        <v>0.70720000000000005</v>
      </c>
      <c r="Z128" t="s">
        <v>26</v>
      </c>
      <c r="AD128" s="8" t="s">
        <v>32</v>
      </c>
      <c r="AE128">
        <v>-0.52559999999999996</v>
      </c>
      <c r="AF128">
        <v>1.7421</v>
      </c>
      <c r="AH128" t="s">
        <v>26</v>
      </c>
      <c r="AJ128" s="8" t="s">
        <v>32</v>
      </c>
      <c r="AK128">
        <v>-5.9999999999999995E-4</v>
      </c>
      <c r="AM128">
        <v>0</v>
      </c>
      <c r="AN128" t="s">
        <v>26</v>
      </c>
      <c r="AO128" s="8" t="s">
        <v>111</v>
      </c>
      <c r="AP128" t="s">
        <v>129</v>
      </c>
      <c r="AQ128">
        <v>-0.46266000000000002</v>
      </c>
      <c r="AR128">
        <v>0.65907000000000004</v>
      </c>
    </row>
    <row r="129" spans="16:44" ht="18">
      <c r="P129" s="8" t="s">
        <v>32</v>
      </c>
      <c r="Q129">
        <v>-0.15160000000000001</v>
      </c>
      <c r="S129">
        <v>2.4980000000000002</v>
      </c>
      <c r="T129" t="s">
        <v>26</v>
      </c>
      <c r="V129" s="8" t="s">
        <v>32</v>
      </c>
      <c r="W129">
        <v>-0.42849999999999999</v>
      </c>
      <c r="Y129">
        <v>0.72919999999999996</v>
      </c>
      <c r="Z129" t="s">
        <v>26</v>
      </c>
      <c r="AD129" s="8" t="s">
        <v>32</v>
      </c>
      <c r="AE129">
        <v>-0.186</v>
      </c>
      <c r="AF129">
        <v>1.4340999999999999</v>
      </c>
      <c r="AH129" t="s">
        <v>26</v>
      </c>
      <c r="AJ129" s="8" t="s">
        <v>32</v>
      </c>
      <c r="AK129">
        <v>-0.25290000000000001</v>
      </c>
      <c r="AM129">
        <v>-0.1042</v>
      </c>
      <c r="AN129" t="s">
        <v>26</v>
      </c>
      <c r="AO129" s="8" t="s">
        <v>111</v>
      </c>
      <c r="AP129" t="s">
        <v>130</v>
      </c>
      <c r="AQ129">
        <v>-0.45111000000000001</v>
      </c>
      <c r="AR129">
        <v>0.68386999999999998</v>
      </c>
    </row>
    <row r="130" spans="16:44" ht="18">
      <c r="P130" s="8" t="s">
        <v>32</v>
      </c>
      <c r="Q130">
        <v>-0.41720000000000002</v>
      </c>
      <c r="S130">
        <v>0.74990000000000001</v>
      </c>
      <c r="T130" t="s">
        <v>26</v>
      </c>
      <c r="V130" s="8" t="s">
        <v>32</v>
      </c>
      <c r="W130" s="8">
        <v>-0.41720000000000002</v>
      </c>
      <c r="Y130">
        <v>0.74990000000000001</v>
      </c>
      <c r="Z130" t="s">
        <v>26</v>
      </c>
      <c r="AA130" t="s">
        <v>26</v>
      </c>
      <c r="AD130" s="8" t="s">
        <v>32</v>
      </c>
      <c r="AE130">
        <v>-0.12989999999999999</v>
      </c>
      <c r="AF130">
        <v>1.3781000000000001</v>
      </c>
      <c r="AH130" t="s">
        <v>26</v>
      </c>
      <c r="AJ130" s="8" t="s">
        <v>32</v>
      </c>
      <c r="AK130">
        <v>-1.0907</v>
      </c>
      <c r="AM130">
        <v>1.5296000000000001</v>
      </c>
      <c r="AN130" t="s">
        <v>26</v>
      </c>
      <c r="AO130" s="8" t="s">
        <v>111</v>
      </c>
      <c r="AP130" t="s">
        <v>131</v>
      </c>
      <c r="AQ130">
        <v>-0.43974999999999997</v>
      </c>
      <c r="AR130">
        <v>0.70721000000000001</v>
      </c>
    </row>
    <row r="131" spans="16:44" ht="18">
      <c r="P131" s="8" t="s">
        <v>32</v>
      </c>
      <c r="Q131">
        <v>-0.79410000000000003</v>
      </c>
      <c r="S131">
        <v>1.4677</v>
      </c>
      <c r="T131" t="s">
        <v>26</v>
      </c>
      <c r="V131" s="8" t="s">
        <v>32</v>
      </c>
      <c r="W131" s="8">
        <v>-0.40589999999999998</v>
      </c>
      <c r="Y131">
        <v>0.76929999999999998</v>
      </c>
      <c r="Z131" t="s">
        <v>26</v>
      </c>
      <c r="AA131" t="s">
        <v>26</v>
      </c>
      <c r="AD131" s="8" t="s">
        <v>32</v>
      </c>
      <c r="AE131">
        <v>-0.65949999999999998</v>
      </c>
      <c r="AF131">
        <v>1.9371</v>
      </c>
      <c r="AH131" t="s">
        <v>26</v>
      </c>
      <c r="AJ131" s="8" t="s">
        <v>32</v>
      </c>
      <c r="AK131">
        <v>-0.82399999999999995</v>
      </c>
      <c r="AM131">
        <v>2.3906999999999998</v>
      </c>
      <c r="AN131" t="s">
        <v>26</v>
      </c>
      <c r="AO131" s="8" t="s">
        <v>111</v>
      </c>
      <c r="AP131" t="s">
        <v>132</v>
      </c>
      <c r="AQ131">
        <v>-0.42847000000000002</v>
      </c>
      <c r="AR131">
        <v>0.72919</v>
      </c>
    </row>
    <row r="132" spans="16:44" ht="18">
      <c r="P132" s="8" t="s">
        <v>32</v>
      </c>
      <c r="Q132">
        <v>-0.70250000000000001</v>
      </c>
      <c r="S132">
        <v>2.2866</v>
      </c>
      <c r="T132" t="s">
        <v>26</v>
      </c>
      <c r="V132" s="8" t="s">
        <v>32</v>
      </c>
      <c r="W132" s="8">
        <v>-0.39460000000000001</v>
      </c>
      <c r="Y132">
        <v>0.78739999999999999</v>
      </c>
      <c r="Z132" t="s">
        <v>26</v>
      </c>
      <c r="AA132" t="s">
        <v>26</v>
      </c>
      <c r="AD132" s="8" t="s">
        <v>32</v>
      </c>
      <c r="AE132">
        <v>-8.9599999999999999E-2</v>
      </c>
      <c r="AF132">
        <v>1.3360000000000001</v>
      </c>
      <c r="AH132" t="s">
        <v>26</v>
      </c>
      <c r="AJ132" s="8" t="s">
        <v>32</v>
      </c>
      <c r="AK132">
        <v>-0.22109999999999999</v>
      </c>
      <c r="AM132">
        <v>0.97209999999999996</v>
      </c>
      <c r="AN132" t="s">
        <v>26</v>
      </c>
      <c r="AO132" s="8" t="s">
        <v>111</v>
      </c>
      <c r="AP132" t="s">
        <v>133</v>
      </c>
      <c r="AQ132">
        <v>-0.41721000000000003</v>
      </c>
      <c r="AR132">
        <v>0.74985000000000002</v>
      </c>
    </row>
    <row r="133" spans="16:44" ht="18">
      <c r="P133" s="8" t="s">
        <v>32</v>
      </c>
      <c r="Q133">
        <v>-0.79410000000000003</v>
      </c>
      <c r="S133">
        <v>1.4677</v>
      </c>
      <c r="T133" t="s">
        <v>26</v>
      </c>
      <c r="V133" s="8" t="s">
        <v>32</v>
      </c>
      <c r="W133" s="8">
        <v>-0.38329999999999997</v>
      </c>
      <c r="Y133">
        <v>0.8044</v>
      </c>
      <c r="Z133" t="s">
        <v>26</v>
      </c>
      <c r="AA133" t="s">
        <v>26</v>
      </c>
      <c r="AD133" s="8" t="s">
        <v>32</v>
      </c>
      <c r="AE133">
        <v>-0.2908</v>
      </c>
      <c r="AF133">
        <v>2.6269999999999998</v>
      </c>
      <c r="AH133" t="s">
        <v>26</v>
      </c>
      <c r="AJ133" s="8" t="s">
        <v>32</v>
      </c>
      <c r="AK133">
        <v>-1.0907</v>
      </c>
      <c r="AM133">
        <v>1.5296000000000001</v>
      </c>
      <c r="AN133" t="s">
        <v>26</v>
      </c>
      <c r="AO133" s="8" t="s">
        <v>111</v>
      </c>
      <c r="AP133" t="s">
        <v>134</v>
      </c>
      <c r="AQ133">
        <v>-0.40592</v>
      </c>
      <c r="AR133">
        <v>0.76924999999999999</v>
      </c>
    </row>
    <row r="134" spans="16:44" ht="18">
      <c r="P134" s="8" t="s">
        <v>32</v>
      </c>
      <c r="Q134">
        <v>-0.57620000000000005</v>
      </c>
      <c r="S134">
        <v>3.1735000000000002</v>
      </c>
      <c r="T134" t="s">
        <v>26</v>
      </c>
      <c r="V134" s="8" t="s">
        <v>32</v>
      </c>
      <c r="W134" s="8">
        <v>-0.372</v>
      </c>
      <c r="Y134">
        <v>0.82030000000000003</v>
      </c>
      <c r="Z134" t="s">
        <v>26</v>
      </c>
      <c r="AA134" t="s">
        <v>26</v>
      </c>
      <c r="AD134" s="8" t="s">
        <v>32</v>
      </c>
      <c r="AE134">
        <v>-0.69220000000000004</v>
      </c>
      <c r="AF134">
        <v>2.0137</v>
      </c>
      <c r="AH134" t="s">
        <v>26</v>
      </c>
      <c r="AJ134" s="8" t="s">
        <v>32</v>
      </c>
      <c r="AK134">
        <v>-1.6760999999999999</v>
      </c>
      <c r="AM134">
        <v>2.2673999999999999</v>
      </c>
      <c r="AN134" t="s">
        <v>26</v>
      </c>
      <c r="AO134" s="8" t="s">
        <v>111</v>
      </c>
      <c r="AP134" t="s">
        <v>135</v>
      </c>
      <c r="AQ134">
        <v>-0.39461000000000002</v>
      </c>
      <c r="AR134">
        <v>0.78742999999999996</v>
      </c>
    </row>
    <row r="135" spans="16:44" ht="18">
      <c r="P135" s="8" t="s">
        <v>32</v>
      </c>
      <c r="Q135">
        <v>-0.1353</v>
      </c>
      <c r="S135">
        <v>3.7951000000000001</v>
      </c>
      <c r="T135" t="s">
        <v>26</v>
      </c>
      <c r="V135" s="8" t="s">
        <v>32</v>
      </c>
      <c r="W135" s="8">
        <v>-0.36070000000000002</v>
      </c>
      <c r="Y135">
        <v>0.83520000000000005</v>
      </c>
      <c r="Z135" t="s">
        <v>26</v>
      </c>
      <c r="AA135" t="s">
        <v>26</v>
      </c>
      <c r="AD135" s="8" t="s">
        <v>32</v>
      </c>
      <c r="AE135">
        <v>-6.3E-2</v>
      </c>
      <c r="AF135">
        <v>1.2996000000000001</v>
      </c>
      <c r="AH135" t="s">
        <v>26</v>
      </c>
      <c r="AJ135" s="8" t="s">
        <v>32</v>
      </c>
      <c r="AK135">
        <v>-5.9999999999999995E-4</v>
      </c>
      <c r="AM135">
        <v>0</v>
      </c>
      <c r="AN135" t="s">
        <v>26</v>
      </c>
      <c r="AO135" s="8" t="s">
        <v>111</v>
      </c>
      <c r="AP135" t="s">
        <v>136</v>
      </c>
      <c r="AQ135">
        <v>-0.38327</v>
      </c>
      <c r="AR135">
        <v>0.80442999999999998</v>
      </c>
    </row>
    <row r="136" spans="16:44" ht="18">
      <c r="P136" s="8" t="s">
        <v>32</v>
      </c>
      <c r="Q136">
        <v>-0.30719999999999997</v>
      </c>
      <c r="S136">
        <v>0.89600000000000002</v>
      </c>
      <c r="T136" t="s">
        <v>26</v>
      </c>
      <c r="V136" s="8" t="s">
        <v>32</v>
      </c>
      <c r="W136" s="8">
        <v>-0.34960000000000002</v>
      </c>
      <c r="Y136">
        <v>0.84899999999999998</v>
      </c>
      <c r="Z136" t="s">
        <v>26</v>
      </c>
      <c r="AA136" t="s">
        <v>26</v>
      </c>
      <c r="AD136" s="8" t="s">
        <v>32</v>
      </c>
      <c r="AE136">
        <v>-0.2001</v>
      </c>
      <c r="AF136">
        <v>1.3193999999999999</v>
      </c>
      <c r="AH136" t="s">
        <v>26</v>
      </c>
      <c r="AJ136" s="8" t="s">
        <v>32</v>
      </c>
      <c r="AK136">
        <v>-0.82399999999999995</v>
      </c>
      <c r="AM136">
        <v>2.3906999999999998</v>
      </c>
      <c r="AN136" t="s">
        <v>26</v>
      </c>
      <c r="AO136" s="8" t="s">
        <v>111</v>
      </c>
      <c r="AP136" t="s">
        <v>137</v>
      </c>
      <c r="AQ136">
        <v>-0.37195</v>
      </c>
      <c r="AR136">
        <v>0.82033</v>
      </c>
    </row>
    <row r="137" spans="16:44" ht="18">
      <c r="P137" s="8" t="s">
        <v>32</v>
      </c>
      <c r="Q137">
        <v>-5.9999999999999995E-4</v>
      </c>
      <c r="S137">
        <v>0</v>
      </c>
      <c r="T137" t="s">
        <v>26</v>
      </c>
      <c r="V137" s="8" t="s">
        <v>32</v>
      </c>
      <c r="W137" s="8">
        <v>-0.33860000000000001</v>
      </c>
      <c r="Y137">
        <v>0.86199999999999999</v>
      </c>
      <c r="Z137" t="s">
        <v>26</v>
      </c>
      <c r="AA137" t="s">
        <v>26</v>
      </c>
      <c r="AD137" s="8" t="s">
        <v>32</v>
      </c>
      <c r="AE137">
        <v>-4.8099999999999997E-2</v>
      </c>
      <c r="AF137">
        <v>1.2645</v>
      </c>
      <c r="AH137" t="s">
        <v>26</v>
      </c>
      <c r="AJ137" s="8" t="s">
        <v>32</v>
      </c>
      <c r="AK137">
        <v>-0.62890000000000001</v>
      </c>
      <c r="AM137">
        <v>4.1536</v>
      </c>
      <c r="AN137" t="s">
        <v>26</v>
      </c>
      <c r="AO137" s="8" t="s">
        <v>111</v>
      </c>
      <c r="AP137" t="s">
        <v>138</v>
      </c>
      <c r="AQ137">
        <v>-0.36070000000000002</v>
      </c>
      <c r="AR137">
        <v>0.83518000000000003</v>
      </c>
    </row>
    <row r="138" spans="16:44" ht="18">
      <c r="P138" s="8" t="s">
        <v>32</v>
      </c>
      <c r="Q138">
        <v>-0.77690000000000003</v>
      </c>
      <c r="S138">
        <v>2.3157999999999999</v>
      </c>
      <c r="T138" t="s">
        <v>26</v>
      </c>
      <c r="V138" s="8" t="s">
        <v>32</v>
      </c>
      <c r="W138" s="8">
        <v>-0.32790000000000002</v>
      </c>
      <c r="Y138">
        <v>0.87409999999999999</v>
      </c>
      <c r="Z138" t="s">
        <v>26</v>
      </c>
      <c r="AA138" t="s">
        <v>26</v>
      </c>
      <c r="AD138" s="8" t="s">
        <v>32</v>
      </c>
      <c r="AE138">
        <v>-0.73370000000000002</v>
      </c>
      <c r="AF138">
        <v>1.885</v>
      </c>
      <c r="AH138" t="s">
        <v>26</v>
      </c>
      <c r="AJ138" s="8" t="s">
        <v>32</v>
      </c>
      <c r="AK138">
        <v>-1.6178999999999999</v>
      </c>
      <c r="AM138">
        <v>3.5552999999999999</v>
      </c>
      <c r="AN138" t="s">
        <v>26</v>
      </c>
      <c r="AO138" s="8" t="s">
        <v>111</v>
      </c>
      <c r="AP138" t="s">
        <v>139</v>
      </c>
      <c r="AQ138">
        <v>-0.34955999999999998</v>
      </c>
      <c r="AR138">
        <v>0.84904000000000002</v>
      </c>
    </row>
    <row r="139" spans="16:44" ht="18">
      <c r="P139" s="8" t="s">
        <v>32</v>
      </c>
      <c r="Q139">
        <v>-0.93789999999999996</v>
      </c>
      <c r="S139">
        <v>1.4718</v>
      </c>
      <c r="T139" t="s">
        <v>26</v>
      </c>
      <c r="V139" s="8" t="s">
        <v>32</v>
      </c>
      <c r="W139" s="8">
        <v>-0.31740000000000002</v>
      </c>
      <c r="Y139">
        <v>0.88539999999999996</v>
      </c>
      <c r="Z139" t="s">
        <v>26</v>
      </c>
      <c r="AA139" t="s">
        <v>26</v>
      </c>
      <c r="AD139" s="8" t="s">
        <v>32</v>
      </c>
      <c r="AE139">
        <v>-0.70250000000000001</v>
      </c>
      <c r="AF139">
        <v>2.2866</v>
      </c>
      <c r="AH139" t="s">
        <v>26</v>
      </c>
      <c r="AJ139" s="8" t="s">
        <v>32</v>
      </c>
      <c r="AK139">
        <v>-1.6760999999999999</v>
      </c>
      <c r="AM139">
        <v>2.2673999999999999</v>
      </c>
      <c r="AN139" t="s">
        <v>26</v>
      </c>
      <c r="AO139" s="8" t="s">
        <v>111</v>
      </c>
      <c r="AP139" t="s">
        <v>140</v>
      </c>
      <c r="AQ139">
        <v>-0.33860000000000001</v>
      </c>
      <c r="AR139">
        <v>0.86199000000000003</v>
      </c>
    </row>
    <row r="140" spans="16:44" ht="18">
      <c r="P140" s="8" t="s">
        <v>32</v>
      </c>
      <c r="Q140">
        <v>-0.77690000000000003</v>
      </c>
      <c r="S140">
        <v>2.3157999999999999</v>
      </c>
      <c r="T140" t="s">
        <v>26</v>
      </c>
      <c r="V140" s="8" t="s">
        <v>32</v>
      </c>
      <c r="W140" s="8">
        <v>-0.30719999999999997</v>
      </c>
      <c r="Y140">
        <v>0.89600000000000002</v>
      </c>
      <c r="Z140" t="s">
        <v>26</v>
      </c>
      <c r="AA140" t="s">
        <v>26</v>
      </c>
      <c r="AD140" s="8" t="s">
        <v>32</v>
      </c>
      <c r="AE140">
        <v>-4.3200000000000002E-2</v>
      </c>
      <c r="AF140">
        <v>1.2303999999999999</v>
      </c>
      <c r="AH140" t="s">
        <v>26</v>
      </c>
      <c r="AJ140" s="8" t="s">
        <v>32</v>
      </c>
      <c r="AK140">
        <v>-1.0907</v>
      </c>
      <c r="AM140">
        <v>1.5296000000000001</v>
      </c>
      <c r="AN140" t="s">
        <v>26</v>
      </c>
      <c r="AO140" s="8" t="s">
        <v>111</v>
      </c>
      <c r="AP140" t="s">
        <v>141</v>
      </c>
      <c r="AQ140">
        <v>-0.32786999999999999</v>
      </c>
      <c r="AR140">
        <v>0.87409999999999999</v>
      </c>
    </row>
    <row r="141" spans="16:44" ht="18">
      <c r="P141" s="8" t="s">
        <v>32</v>
      </c>
      <c r="Q141">
        <v>-0.66779999999999995</v>
      </c>
      <c r="S141">
        <v>3.9055</v>
      </c>
      <c r="T141" t="s">
        <v>26</v>
      </c>
      <c r="V141" s="8" t="s">
        <v>32</v>
      </c>
      <c r="W141" s="8">
        <v>-0.2974</v>
      </c>
      <c r="Y141">
        <v>0.90590000000000004</v>
      </c>
      <c r="Z141" t="s">
        <v>26</v>
      </c>
      <c r="AA141" t="s">
        <v>26</v>
      </c>
      <c r="AD141" s="8" t="s">
        <v>32</v>
      </c>
      <c r="AE141">
        <v>-4.58E-2</v>
      </c>
      <c r="AF141">
        <v>1.1962999999999999</v>
      </c>
      <c r="AH141" t="s">
        <v>26</v>
      </c>
      <c r="AJ141" s="8" t="s">
        <v>32</v>
      </c>
      <c r="AK141">
        <v>-0.15279999999999999</v>
      </c>
      <c r="AM141">
        <v>1.0256000000000001</v>
      </c>
      <c r="AN141" t="s">
        <v>26</v>
      </c>
      <c r="AO141" s="8" t="s">
        <v>111</v>
      </c>
      <c r="AP141" t="s">
        <v>142</v>
      </c>
      <c r="AQ141">
        <v>-0.31740000000000002</v>
      </c>
      <c r="AR141">
        <v>0.88541999999999998</v>
      </c>
    </row>
    <row r="142" spans="16:44" ht="18">
      <c r="P142" s="8" t="s">
        <v>32</v>
      </c>
      <c r="Q142">
        <v>-0.22109999999999999</v>
      </c>
      <c r="S142">
        <v>0.97209999999999996</v>
      </c>
      <c r="T142" t="s">
        <v>26</v>
      </c>
      <c r="V142" s="8" t="s">
        <v>32</v>
      </c>
      <c r="W142" s="8">
        <v>-0.28789999999999999</v>
      </c>
      <c r="Y142">
        <v>0.91520000000000001</v>
      </c>
      <c r="Z142" t="s">
        <v>26</v>
      </c>
      <c r="AA142" t="s">
        <v>26</v>
      </c>
      <c r="AE142">
        <v>-0.29970000000000002</v>
      </c>
      <c r="AF142">
        <v>2.9192999999999998</v>
      </c>
      <c r="AI142" t="s">
        <v>26</v>
      </c>
      <c r="AJ142" s="8" t="s">
        <v>32</v>
      </c>
      <c r="AK142">
        <v>-0.23849999999999999</v>
      </c>
      <c r="AM142">
        <v>5.6300000000000003E-2</v>
      </c>
      <c r="AN142" t="s">
        <v>26</v>
      </c>
      <c r="AO142" s="8" t="s">
        <v>111</v>
      </c>
      <c r="AP142" t="s">
        <v>143</v>
      </c>
      <c r="AQ142">
        <v>-0.30724000000000001</v>
      </c>
      <c r="AR142">
        <v>0.89602000000000004</v>
      </c>
    </row>
    <row r="143" spans="16:44" ht="18">
      <c r="P143" s="8" t="s">
        <v>32</v>
      </c>
      <c r="Q143">
        <v>-5.9999999999999995E-4</v>
      </c>
      <c r="S143">
        <v>0</v>
      </c>
      <c r="T143" t="s">
        <v>26</v>
      </c>
      <c r="V143" s="8" t="s">
        <v>32</v>
      </c>
      <c r="W143" s="8">
        <v>-0.2787</v>
      </c>
      <c r="Y143">
        <v>0.92390000000000005</v>
      </c>
      <c r="Z143" t="s">
        <v>26</v>
      </c>
      <c r="AA143" t="s">
        <v>26</v>
      </c>
      <c r="AE143">
        <v>-0.25069999999999998</v>
      </c>
      <c r="AF143">
        <v>3.1892</v>
      </c>
      <c r="AI143" t="s">
        <v>26</v>
      </c>
      <c r="AJ143" s="8" t="s">
        <v>32</v>
      </c>
      <c r="AK143">
        <v>-5.9999999999999995E-4</v>
      </c>
      <c r="AM143">
        <v>0</v>
      </c>
      <c r="AN143" t="s">
        <v>26</v>
      </c>
      <c r="AO143" s="8" t="s">
        <v>111</v>
      </c>
      <c r="AP143" t="s">
        <v>144</v>
      </c>
      <c r="AQ143">
        <v>-0.29738999999999999</v>
      </c>
      <c r="AR143">
        <v>0.90593999999999997</v>
      </c>
    </row>
    <row r="144" spans="16:44" ht="18">
      <c r="P144" s="8" t="s">
        <v>32</v>
      </c>
      <c r="Q144">
        <v>-0.82399999999999995</v>
      </c>
      <c r="S144">
        <v>2.3906999999999998</v>
      </c>
      <c r="T144" t="s">
        <v>26</v>
      </c>
      <c r="V144" s="8" t="s">
        <v>32</v>
      </c>
      <c r="W144" s="8">
        <v>-0.26979999999999998</v>
      </c>
      <c r="Y144">
        <v>0.93210000000000004</v>
      </c>
      <c r="Z144" t="s">
        <v>26</v>
      </c>
      <c r="AA144" t="s">
        <v>26</v>
      </c>
      <c r="AE144">
        <v>-0.27650000000000002</v>
      </c>
      <c r="AF144">
        <v>2.8378000000000001</v>
      </c>
      <c r="AI144" t="s">
        <v>26</v>
      </c>
      <c r="AJ144" s="8" t="s">
        <v>32</v>
      </c>
      <c r="AK144">
        <v>-5.9999999999999995E-4</v>
      </c>
      <c r="AM144">
        <v>0</v>
      </c>
      <c r="AN144" t="s">
        <v>26</v>
      </c>
      <c r="AO144" s="8" t="s">
        <v>111</v>
      </c>
      <c r="AP144" t="s">
        <v>145</v>
      </c>
      <c r="AQ144">
        <v>-0.28787000000000001</v>
      </c>
      <c r="AR144">
        <v>0.91522999999999999</v>
      </c>
    </row>
    <row r="145" spans="16:44" ht="18">
      <c r="P145" s="8" t="s">
        <v>32</v>
      </c>
      <c r="Q145">
        <v>-0.22109999999999999</v>
      </c>
      <c r="S145">
        <v>0.97209999999999996</v>
      </c>
      <c r="T145" t="s">
        <v>26</v>
      </c>
      <c r="V145" s="8" t="s">
        <v>32</v>
      </c>
      <c r="W145" s="8">
        <v>-0.2611</v>
      </c>
      <c r="Y145">
        <v>0.93969999999999998</v>
      </c>
      <c r="Z145" t="s">
        <v>26</v>
      </c>
      <c r="AA145" t="s">
        <v>26</v>
      </c>
      <c r="AE145">
        <v>-0.25890000000000002</v>
      </c>
      <c r="AF145">
        <v>3.2763</v>
      </c>
      <c r="AI145" t="s">
        <v>26</v>
      </c>
      <c r="AJ145" s="8" t="s">
        <v>32</v>
      </c>
      <c r="AK145">
        <v>-1.2443</v>
      </c>
      <c r="AM145">
        <v>1.6155999999999999</v>
      </c>
      <c r="AN145" t="s">
        <v>26</v>
      </c>
      <c r="AO145" s="8" t="s">
        <v>111</v>
      </c>
      <c r="AP145" t="s">
        <v>146</v>
      </c>
      <c r="AQ145">
        <v>-0.27866999999999997</v>
      </c>
      <c r="AR145">
        <v>0.92393000000000003</v>
      </c>
    </row>
    <row r="146" spans="16:44" ht="18">
      <c r="P146" s="8" t="s">
        <v>32</v>
      </c>
      <c r="Q146">
        <v>-0.82399999999999995</v>
      </c>
      <c r="S146">
        <v>2.3906999999999998</v>
      </c>
      <c r="T146" t="s">
        <v>26</v>
      </c>
      <c r="V146" s="8" t="s">
        <v>32</v>
      </c>
      <c r="W146" s="8">
        <v>-0.25280000000000002</v>
      </c>
      <c r="Y146">
        <v>0.94689999999999996</v>
      </c>
      <c r="Z146" t="s">
        <v>26</v>
      </c>
      <c r="AA146" t="s">
        <v>26</v>
      </c>
      <c r="AE146">
        <v>-0.39639999999999997</v>
      </c>
      <c r="AF146">
        <v>3.0529000000000002</v>
      </c>
      <c r="AI146" t="s">
        <v>26</v>
      </c>
      <c r="AJ146" s="8" t="s">
        <v>32</v>
      </c>
      <c r="AK146">
        <v>-0.15279999999999999</v>
      </c>
      <c r="AM146">
        <v>1.0256000000000001</v>
      </c>
      <c r="AN146" t="s">
        <v>26</v>
      </c>
      <c r="AO146" s="8" t="s">
        <v>111</v>
      </c>
      <c r="AP146" t="s">
        <v>147</v>
      </c>
      <c r="AQ146">
        <v>-0.26977000000000001</v>
      </c>
      <c r="AR146">
        <v>0.93208999999999997</v>
      </c>
    </row>
    <row r="147" spans="16:44" ht="18">
      <c r="P147" s="8" t="s">
        <v>32</v>
      </c>
      <c r="Q147">
        <v>-0.62890000000000001</v>
      </c>
      <c r="S147">
        <v>4.1536</v>
      </c>
      <c r="T147" t="s">
        <v>26</v>
      </c>
      <c r="V147" s="8" t="s">
        <v>32</v>
      </c>
      <c r="W147" s="8">
        <v>-0.24460000000000001</v>
      </c>
      <c r="Y147">
        <v>0.95369999999999999</v>
      </c>
      <c r="Z147" t="s">
        <v>26</v>
      </c>
      <c r="AA147" t="s">
        <v>26</v>
      </c>
      <c r="AE147">
        <v>-0.2908</v>
      </c>
      <c r="AF147">
        <v>2.6269999999999998</v>
      </c>
      <c r="AI147" t="s">
        <v>26</v>
      </c>
      <c r="AJ147" s="8" t="s">
        <v>32</v>
      </c>
      <c r="AK147">
        <v>-0.87429999999999997</v>
      </c>
      <c r="AM147">
        <v>2.4733000000000001</v>
      </c>
      <c r="AN147" t="s">
        <v>26</v>
      </c>
      <c r="AO147" s="8" t="s">
        <v>111</v>
      </c>
      <c r="AP147" t="s">
        <v>148</v>
      </c>
      <c r="AQ147">
        <v>-0.26113999999999998</v>
      </c>
      <c r="AR147">
        <v>0.93974000000000002</v>
      </c>
    </row>
    <row r="148" spans="16:44" ht="18">
      <c r="P148" s="8" t="s">
        <v>32</v>
      </c>
      <c r="Q148">
        <v>-0.15279999999999999</v>
      </c>
      <c r="S148">
        <v>1.0256000000000001</v>
      </c>
      <c r="T148" t="s">
        <v>26</v>
      </c>
      <c r="V148" s="8" t="s">
        <v>32</v>
      </c>
      <c r="W148" s="8">
        <v>-0.2366</v>
      </c>
      <c r="Y148">
        <v>0.96009999999999995</v>
      </c>
      <c r="Z148" t="s">
        <v>26</v>
      </c>
      <c r="AA148" t="s">
        <v>26</v>
      </c>
      <c r="AE148">
        <v>-0.46579999999999999</v>
      </c>
      <c r="AF148">
        <v>3.1276999999999999</v>
      </c>
      <c r="AI148" t="s">
        <v>26</v>
      </c>
      <c r="AJ148" s="8" t="s">
        <v>32</v>
      </c>
      <c r="AK148">
        <v>-1.2443</v>
      </c>
      <c r="AM148">
        <v>1.6155999999999999</v>
      </c>
      <c r="AN148" t="s">
        <v>26</v>
      </c>
      <c r="AO148" s="8" t="s">
        <v>111</v>
      </c>
      <c r="AP148" t="s">
        <v>149</v>
      </c>
      <c r="AQ148">
        <v>-0.25276999999999999</v>
      </c>
      <c r="AR148">
        <v>0.94691999999999998</v>
      </c>
    </row>
    <row r="149" spans="16:44" ht="18">
      <c r="P149" s="8" t="s">
        <v>32</v>
      </c>
      <c r="Q149">
        <v>-0.23849999999999999</v>
      </c>
      <c r="S149">
        <v>5.6300000000000003E-2</v>
      </c>
      <c r="T149" t="s">
        <v>26</v>
      </c>
      <c r="V149" s="8" t="s">
        <v>32</v>
      </c>
      <c r="W149" s="8">
        <v>-0.2288</v>
      </c>
      <c r="Y149">
        <v>0.96619999999999995</v>
      </c>
      <c r="Z149" t="s">
        <v>26</v>
      </c>
      <c r="AA149" t="s">
        <v>26</v>
      </c>
      <c r="AE149">
        <v>-0.15329999999999999</v>
      </c>
      <c r="AF149">
        <v>2.5301</v>
      </c>
      <c r="AI149" t="s">
        <v>26</v>
      </c>
      <c r="AJ149" s="8" t="s">
        <v>32</v>
      </c>
      <c r="AK149">
        <v>-1.7762</v>
      </c>
      <c r="AM149">
        <v>1.4834000000000001</v>
      </c>
      <c r="AN149" t="s">
        <v>26</v>
      </c>
      <c r="AO149" s="8" t="s">
        <v>111</v>
      </c>
      <c r="AP149" t="s">
        <v>150</v>
      </c>
      <c r="AQ149">
        <v>-0.24460000000000001</v>
      </c>
      <c r="AR149">
        <v>0.95369999999999999</v>
      </c>
    </row>
    <row r="150" spans="16:44" ht="18">
      <c r="P150" s="8" t="s">
        <v>32</v>
      </c>
      <c r="Q150">
        <v>-0.15279999999999999</v>
      </c>
      <c r="S150">
        <v>1.0256000000000001</v>
      </c>
      <c r="T150" t="s">
        <v>26</v>
      </c>
      <c r="V150" s="8" t="s">
        <v>32</v>
      </c>
      <c r="W150" s="8">
        <v>-0.22109999999999999</v>
      </c>
      <c r="Y150">
        <v>0.97209999999999996</v>
      </c>
      <c r="Z150" t="s">
        <v>26</v>
      </c>
      <c r="AA150" t="s">
        <v>26</v>
      </c>
      <c r="AE150">
        <v>-0.15160000000000001</v>
      </c>
      <c r="AF150">
        <v>2.4980000000000002</v>
      </c>
      <c r="AI150" t="s">
        <v>26</v>
      </c>
      <c r="AJ150" s="8" t="s">
        <v>32</v>
      </c>
      <c r="AK150">
        <v>-1.71</v>
      </c>
      <c r="AM150">
        <v>2.8336999999999999</v>
      </c>
      <c r="AN150" t="s">
        <v>26</v>
      </c>
      <c r="AO150" s="8" t="s">
        <v>111</v>
      </c>
      <c r="AP150" t="s">
        <v>151</v>
      </c>
      <c r="AQ150">
        <v>-0.23662</v>
      </c>
      <c r="AR150">
        <v>0.96011000000000002</v>
      </c>
    </row>
    <row r="151" spans="16:44" ht="18">
      <c r="P151" s="8" t="s">
        <v>32</v>
      </c>
      <c r="Q151">
        <v>-0.87429999999999997</v>
      </c>
      <c r="S151">
        <v>2.4733000000000001</v>
      </c>
      <c r="T151" t="s">
        <v>26</v>
      </c>
      <c r="V151" s="8" t="s">
        <v>32</v>
      </c>
      <c r="W151" s="8">
        <v>-0.21360000000000001</v>
      </c>
      <c r="Y151">
        <v>0.97770000000000001</v>
      </c>
      <c r="Z151" t="s">
        <v>26</v>
      </c>
      <c r="AA151" t="s">
        <v>26</v>
      </c>
      <c r="AE151">
        <v>-0.49680000000000002</v>
      </c>
      <c r="AF151">
        <v>3.2069000000000001</v>
      </c>
      <c r="AI151" t="s">
        <v>26</v>
      </c>
      <c r="AJ151" s="8" t="s">
        <v>32</v>
      </c>
      <c r="AK151">
        <v>-0.87429999999999997</v>
      </c>
      <c r="AM151">
        <v>2.4733000000000001</v>
      </c>
      <c r="AN151" t="s">
        <v>26</v>
      </c>
      <c r="AO151" s="8" t="s">
        <v>111</v>
      </c>
      <c r="AP151" t="s">
        <v>152</v>
      </c>
      <c r="AQ151">
        <v>-0.2288</v>
      </c>
      <c r="AR151">
        <v>0.96621000000000001</v>
      </c>
    </row>
    <row r="152" spans="16:44" ht="18">
      <c r="P152" s="8" t="s">
        <v>32</v>
      </c>
      <c r="Q152">
        <v>-0.87429999999999997</v>
      </c>
      <c r="S152">
        <v>2.4733000000000001</v>
      </c>
      <c r="T152" t="s">
        <v>26</v>
      </c>
      <c r="V152" s="8" t="s">
        <v>32</v>
      </c>
      <c r="W152" s="8">
        <v>-0.20610000000000001</v>
      </c>
      <c r="Y152">
        <v>0.98319999999999996</v>
      </c>
      <c r="Z152" t="s">
        <v>26</v>
      </c>
      <c r="AA152" t="s">
        <v>26</v>
      </c>
      <c r="AE152">
        <v>-0.57620000000000005</v>
      </c>
      <c r="AF152">
        <v>3.1735000000000002</v>
      </c>
      <c r="AI152" t="s">
        <v>26</v>
      </c>
      <c r="AJ152" s="8" t="s">
        <v>32</v>
      </c>
      <c r="AK152">
        <v>-0.66720000000000002</v>
      </c>
      <c r="AM152">
        <v>4.2347000000000001</v>
      </c>
      <c r="AN152" t="s">
        <v>26</v>
      </c>
      <c r="AO152" s="8" t="s">
        <v>111</v>
      </c>
      <c r="AP152" t="s">
        <v>153</v>
      </c>
      <c r="AQ152">
        <v>-0.22111</v>
      </c>
      <c r="AR152">
        <v>0.97206000000000004</v>
      </c>
    </row>
    <row r="153" spans="16:44" ht="18">
      <c r="P153" s="8" t="s">
        <v>32</v>
      </c>
      <c r="Q153">
        <v>-0.66720000000000002</v>
      </c>
      <c r="S153">
        <v>4.2347000000000001</v>
      </c>
      <c r="T153" t="s">
        <v>26</v>
      </c>
      <c r="V153" s="8" t="s">
        <v>32</v>
      </c>
      <c r="W153" s="8">
        <v>-0.1988</v>
      </c>
      <c r="Y153">
        <v>0.98860000000000003</v>
      </c>
      <c r="Z153" t="s">
        <v>26</v>
      </c>
      <c r="AA153" t="s">
        <v>26</v>
      </c>
      <c r="AE153">
        <v>-0.25159999999999999</v>
      </c>
      <c r="AF153">
        <v>2.4346000000000001</v>
      </c>
      <c r="AI153" t="s">
        <v>26</v>
      </c>
      <c r="AJ153" s="8" t="s">
        <v>32</v>
      </c>
      <c r="AK153">
        <v>-1.71</v>
      </c>
      <c r="AM153">
        <v>2.8336999999999999</v>
      </c>
      <c r="AN153" t="s">
        <v>26</v>
      </c>
      <c r="AO153" s="8" t="s">
        <v>111</v>
      </c>
      <c r="AP153" t="s">
        <v>154</v>
      </c>
      <c r="AQ153">
        <v>-0.21354999999999999</v>
      </c>
      <c r="AR153">
        <v>0.97772000000000003</v>
      </c>
    </row>
    <row r="154" spans="16:44" ht="18">
      <c r="P154" s="8" t="s">
        <v>32</v>
      </c>
      <c r="Q154">
        <v>-0.10589999999999999</v>
      </c>
      <c r="S154">
        <v>1.0752999999999999</v>
      </c>
      <c r="T154" t="s">
        <v>26</v>
      </c>
      <c r="V154" s="8" t="s">
        <v>32</v>
      </c>
      <c r="W154" s="8">
        <v>-0.19170000000000001</v>
      </c>
      <c r="Y154">
        <v>0.99399999999999999</v>
      </c>
      <c r="Z154" t="s">
        <v>26</v>
      </c>
      <c r="AA154" t="s">
        <v>26</v>
      </c>
      <c r="AE154">
        <v>-0.27600000000000002</v>
      </c>
      <c r="AF154">
        <v>2.4083999999999999</v>
      </c>
      <c r="AI154" t="s">
        <v>26</v>
      </c>
      <c r="AJ154" s="8" t="s">
        <v>32</v>
      </c>
      <c r="AK154">
        <v>-1.2443</v>
      </c>
      <c r="AM154">
        <v>1.6155999999999999</v>
      </c>
      <c r="AN154" t="s">
        <v>26</v>
      </c>
      <c r="AO154" s="8" t="s">
        <v>111</v>
      </c>
      <c r="AP154" t="s">
        <v>155</v>
      </c>
      <c r="AQ154">
        <v>-0.20612</v>
      </c>
      <c r="AR154">
        <v>0.98321999999999998</v>
      </c>
    </row>
    <row r="155" spans="16:44" ht="18">
      <c r="P155" s="8" t="s">
        <v>32</v>
      </c>
      <c r="Q155">
        <v>-0.2349</v>
      </c>
      <c r="S155">
        <v>0.2011</v>
      </c>
      <c r="T155" t="s">
        <v>26</v>
      </c>
      <c r="V155" s="8" t="s">
        <v>32</v>
      </c>
      <c r="W155" s="8">
        <v>-0.1847</v>
      </c>
      <c r="Y155">
        <v>0.99929999999999997</v>
      </c>
      <c r="Z155" t="s">
        <v>26</v>
      </c>
      <c r="AA155" t="s">
        <v>26</v>
      </c>
      <c r="AE155">
        <v>-0.60270000000000001</v>
      </c>
      <c r="AF155">
        <v>3.3235000000000001</v>
      </c>
      <c r="AI155" t="s">
        <v>26</v>
      </c>
      <c r="AJ155" s="8" t="s">
        <v>32</v>
      </c>
      <c r="AK155">
        <v>-0.15279999999999999</v>
      </c>
      <c r="AM155">
        <v>1.0256000000000001</v>
      </c>
      <c r="AN155" t="s">
        <v>26</v>
      </c>
      <c r="AO155" s="8" t="s">
        <v>111</v>
      </c>
      <c r="AP155" t="s">
        <v>156</v>
      </c>
      <c r="AQ155">
        <v>-0.19882</v>
      </c>
      <c r="AR155">
        <v>0.98863000000000001</v>
      </c>
    </row>
    <row r="156" spans="16:44" ht="18">
      <c r="P156" s="8" t="s">
        <v>32</v>
      </c>
      <c r="Q156">
        <v>-0.10589999999999999</v>
      </c>
      <c r="S156">
        <v>1.0752999999999999</v>
      </c>
      <c r="T156" t="s">
        <v>26</v>
      </c>
      <c r="V156" s="8" t="s">
        <v>32</v>
      </c>
      <c r="W156" s="8">
        <v>-0.1779</v>
      </c>
      <c r="Y156">
        <v>1.0044999999999999</v>
      </c>
      <c r="Z156" t="s">
        <v>26</v>
      </c>
      <c r="AA156" t="s">
        <v>26</v>
      </c>
      <c r="AE156">
        <v>-0.34200000000000003</v>
      </c>
      <c r="AF156">
        <v>2.3900999999999999</v>
      </c>
      <c r="AI156" t="s">
        <v>26</v>
      </c>
      <c r="AJ156" s="8" t="s">
        <v>32</v>
      </c>
      <c r="AK156">
        <v>-0.10589999999999999</v>
      </c>
      <c r="AM156">
        <v>1.0752999999999999</v>
      </c>
      <c r="AN156" t="s">
        <v>26</v>
      </c>
      <c r="AO156" s="8" t="s">
        <v>111</v>
      </c>
      <c r="AP156" t="s">
        <v>157</v>
      </c>
      <c r="AQ156">
        <v>-0.19167000000000001</v>
      </c>
      <c r="AR156">
        <v>0.99395999999999995</v>
      </c>
    </row>
    <row r="157" spans="16:44" ht="18">
      <c r="P157" s="8" t="s">
        <v>32</v>
      </c>
      <c r="Q157">
        <v>-0.92589999999999995</v>
      </c>
      <c r="S157">
        <v>2.5573000000000001</v>
      </c>
      <c r="T157" t="s">
        <v>26</v>
      </c>
      <c r="V157" s="8" t="s">
        <v>32</v>
      </c>
      <c r="W157" s="8">
        <v>-0.17130000000000001</v>
      </c>
      <c r="Y157">
        <v>1.0098</v>
      </c>
      <c r="Z157" t="s">
        <v>26</v>
      </c>
      <c r="AA157" t="s">
        <v>26</v>
      </c>
      <c r="AE157">
        <v>-0.2404</v>
      </c>
      <c r="AF157">
        <v>3.7183000000000002</v>
      </c>
      <c r="AI157" t="s">
        <v>26</v>
      </c>
      <c r="AJ157" s="8" t="s">
        <v>32</v>
      </c>
      <c r="AK157">
        <v>-0.2349</v>
      </c>
      <c r="AM157">
        <v>0.2011</v>
      </c>
      <c r="AN157" t="s">
        <v>26</v>
      </c>
      <c r="AO157" s="8" t="s">
        <v>111</v>
      </c>
      <c r="AP157" t="s">
        <v>158</v>
      </c>
      <c r="AQ157">
        <v>-0.18468000000000001</v>
      </c>
      <c r="AR157">
        <v>0.99926999999999999</v>
      </c>
    </row>
    <row r="158" spans="16:44" ht="18">
      <c r="P158" s="8" t="s">
        <v>32</v>
      </c>
      <c r="Q158">
        <v>-0.92589999999999995</v>
      </c>
      <c r="S158">
        <v>2.5573000000000001</v>
      </c>
      <c r="T158" t="s">
        <v>26</v>
      </c>
      <c r="V158" s="8" t="s">
        <v>32</v>
      </c>
      <c r="W158" s="8">
        <v>-0.16489999999999999</v>
      </c>
      <c r="Y158">
        <v>1.0150999999999999</v>
      </c>
      <c r="Z158" t="s">
        <v>26</v>
      </c>
      <c r="AA158" t="s">
        <v>26</v>
      </c>
      <c r="AE158">
        <v>-0.27</v>
      </c>
      <c r="AF158">
        <v>2.2770999999999999</v>
      </c>
      <c r="AI158" t="s">
        <v>26</v>
      </c>
      <c r="AJ158" s="8" t="s">
        <v>32</v>
      </c>
      <c r="AK158">
        <v>-5.9999999999999995E-4</v>
      </c>
      <c r="AM158">
        <v>0</v>
      </c>
      <c r="AN158" t="s">
        <v>26</v>
      </c>
      <c r="AO158" s="8" t="s">
        <v>111</v>
      </c>
      <c r="AP158" t="s">
        <v>159</v>
      </c>
      <c r="AQ158">
        <v>-0.17787</v>
      </c>
      <c r="AR158">
        <v>1.0044999999999999</v>
      </c>
    </row>
    <row r="159" spans="16:44" ht="18">
      <c r="P159" s="8" t="s">
        <v>32</v>
      </c>
      <c r="Q159">
        <v>-0.73799999999999999</v>
      </c>
      <c r="S159">
        <v>4.2488000000000001</v>
      </c>
      <c r="T159" t="s">
        <v>26</v>
      </c>
      <c r="V159" s="8" t="s">
        <v>32</v>
      </c>
      <c r="W159" s="8">
        <v>-0.15870000000000001</v>
      </c>
      <c r="Y159">
        <v>1.0204</v>
      </c>
      <c r="Z159" t="s">
        <v>26</v>
      </c>
      <c r="AA159" t="s">
        <v>26</v>
      </c>
      <c r="AE159">
        <v>-0.1353</v>
      </c>
      <c r="AF159">
        <v>3.7951000000000001</v>
      </c>
      <c r="AI159" t="s">
        <v>26</v>
      </c>
      <c r="AJ159" s="8" t="s">
        <v>32</v>
      </c>
      <c r="AK159">
        <v>-5.9999999999999995E-4</v>
      </c>
      <c r="AM159">
        <v>0</v>
      </c>
      <c r="AN159" t="s">
        <v>26</v>
      </c>
      <c r="AO159" s="8" t="s">
        <v>111</v>
      </c>
      <c r="AP159" t="s">
        <v>160</v>
      </c>
      <c r="AQ159">
        <v>-0.17126</v>
      </c>
      <c r="AR159">
        <v>1.0098</v>
      </c>
    </row>
    <row r="160" spans="16:44" ht="18">
      <c r="P160" s="8" t="s">
        <v>32</v>
      </c>
      <c r="Q160">
        <v>-7.4700000000000003E-2</v>
      </c>
      <c r="S160">
        <v>1.1191</v>
      </c>
      <c r="T160" t="s">
        <v>26</v>
      </c>
      <c r="V160" s="8" t="s">
        <v>32</v>
      </c>
      <c r="W160" s="8">
        <v>-0.15279999999999999</v>
      </c>
      <c r="Y160">
        <v>1.0256000000000001</v>
      </c>
      <c r="Z160" t="s">
        <v>26</v>
      </c>
      <c r="AA160" t="s">
        <v>26</v>
      </c>
      <c r="AE160">
        <v>-0.1182</v>
      </c>
      <c r="AF160">
        <v>2.1690999999999998</v>
      </c>
      <c r="AI160" t="s">
        <v>26</v>
      </c>
      <c r="AJ160" s="8" t="s">
        <v>32</v>
      </c>
      <c r="AK160">
        <v>-5.9999999999999995E-4</v>
      </c>
      <c r="AM160">
        <v>0</v>
      </c>
      <c r="AN160" t="s">
        <v>26</v>
      </c>
      <c r="AO160" s="8" t="s">
        <v>111</v>
      </c>
      <c r="AP160" t="s">
        <v>161</v>
      </c>
      <c r="AQ160">
        <v>-0.16486999999999999</v>
      </c>
      <c r="AR160">
        <v>1.0150999999999999</v>
      </c>
    </row>
    <row r="161" spans="16:72" ht="18">
      <c r="P161" s="8" t="s">
        <v>32</v>
      </c>
      <c r="Q161">
        <v>-0.23719999999999999</v>
      </c>
      <c r="S161">
        <v>0.32519999999999999</v>
      </c>
      <c r="T161" t="s">
        <v>26</v>
      </c>
      <c r="V161" s="8" t="s">
        <v>32</v>
      </c>
      <c r="W161" s="8">
        <v>-0.14710000000000001</v>
      </c>
      <c r="Y161">
        <v>1.0307999999999999</v>
      </c>
      <c r="Z161" t="s">
        <v>26</v>
      </c>
      <c r="AA161" t="s">
        <v>26</v>
      </c>
      <c r="AE161">
        <v>-0.74370000000000003</v>
      </c>
      <c r="AF161">
        <v>3.44</v>
      </c>
      <c r="AI161" t="s">
        <v>26</v>
      </c>
      <c r="AJ161" s="8" t="s">
        <v>32</v>
      </c>
      <c r="AK161">
        <v>-0.10589999999999999</v>
      </c>
      <c r="AM161">
        <v>1.0752999999999999</v>
      </c>
      <c r="AN161" t="s">
        <v>26</v>
      </c>
      <c r="AO161" s="8" t="s">
        <v>111</v>
      </c>
      <c r="AP161" t="s">
        <v>162</v>
      </c>
      <c r="AQ161">
        <v>-0.15870999999999999</v>
      </c>
      <c r="AR161">
        <v>1.0204</v>
      </c>
    </row>
    <row r="162" spans="16:72" ht="18">
      <c r="P162" s="8" t="s">
        <v>32</v>
      </c>
      <c r="Q162">
        <v>-7.4700000000000003E-2</v>
      </c>
      <c r="S162">
        <v>1.1191</v>
      </c>
      <c r="T162" t="s">
        <v>26</v>
      </c>
      <c r="V162" s="8" t="s">
        <v>32</v>
      </c>
      <c r="W162" s="8">
        <v>-0.14169999999999999</v>
      </c>
      <c r="Y162">
        <v>1.036</v>
      </c>
      <c r="Z162" t="s">
        <v>26</v>
      </c>
      <c r="AA162" t="s">
        <v>26</v>
      </c>
      <c r="AE162">
        <v>-0.74590000000000001</v>
      </c>
      <c r="AF162">
        <v>3.4971000000000001</v>
      </c>
      <c r="AI162" t="s">
        <v>26</v>
      </c>
      <c r="AJ162" s="8" t="s">
        <v>32</v>
      </c>
      <c r="AK162">
        <v>-0.92589999999999995</v>
      </c>
      <c r="AM162">
        <v>2.5573000000000001</v>
      </c>
      <c r="AN162" t="s">
        <v>26</v>
      </c>
      <c r="AO162" s="8" t="s">
        <v>111</v>
      </c>
      <c r="AP162" t="s">
        <v>163</v>
      </c>
      <c r="AQ162">
        <v>-0.15278</v>
      </c>
      <c r="AR162">
        <v>1.0256000000000001</v>
      </c>
    </row>
    <row r="163" spans="16:72" ht="18">
      <c r="P163" s="8" t="s">
        <v>32</v>
      </c>
      <c r="Q163">
        <v>-0.9758</v>
      </c>
      <c r="S163">
        <v>2.6431</v>
      </c>
      <c r="T163" t="s">
        <v>26</v>
      </c>
      <c r="V163" s="8" t="s">
        <v>32</v>
      </c>
      <c r="W163" s="8">
        <v>-0.13650000000000001</v>
      </c>
      <c r="Y163">
        <v>1.0411999999999999</v>
      </c>
      <c r="Z163" t="s">
        <v>26</v>
      </c>
      <c r="AA163" t="s">
        <v>26</v>
      </c>
      <c r="AE163">
        <v>-0.78659999999999997</v>
      </c>
      <c r="AF163">
        <v>3.5640000000000001</v>
      </c>
      <c r="AI163" t="s">
        <v>26</v>
      </c>
      <c r="AJ163" s="8" t="s">
        <v>32</v>
      </c>
      <c r="AK163">
        <v>-1.3949</v>
      </c>
      <c r="AM163">
        <v>1.7018</v>
      </c>
      <c r="AN163" t="s">
        <v>26</v>
      </c>
      <c r="AO163" s="8" t="s">
        <v>111</v>
      </c>
      <c r="AP163" t="s">
        <v>164</v>
      </c>
      <c r="AQ163">
        <v>-0.14710000000000001</v>
      </c>
      <c r="AR163">
        <v>1.0307999999999999</v>
      </c>
    </row>
    <row r="164" spans="16:72" ht="18">
      <c r="P164" s="8" t="s">
        <v>32</v>
      </c>
      <c r="Q164">
        <v>-0.9758</v>
      </c>
      <c r="S164">
        <v>2.6431</v>
      </c>
      <c r="T164" t="s">
        <v>26</v>
      </c>
      <c r="V164" s="8" t="s">
        <v>32</v>
      </c>
      <c r="W164" s="8">
        <v>-0.13150000000000001</v>
      </c>
      <c r="Y164">
        <v>1.0463</v>
      </c>
      <c r="Z164" t="s">
        <v>26</v>
      </c>
      <c r="AA164" t="s">
        <v>26</v>
      </c>
      <c r="AE164">
        <v>-0.70250000000000001</v>
      </c>
      <c r="AF164">
        <v>2.2866</v>
      </c>
      <c r="AI164" t="s">
        <v>26</v>
      </c>
      <c r="AJ164" s="8" t="s">
        <v>32</v>
      </c>
      <c r="AK164">
        <v>-1.7822</v>
      </c>
      <c r="AM164">
        <v>2.0436999999999999</v>
      </c>
      <c r="AN164" t="s">
        <v>26</v>
      </c>
      <c r="AO164" s="8" t="s">
        <v>111</v>
      </c>
      <c r="AP164" t="s">
        <v>165</v>
      </c>
      <c r="AQ164">
        <v>-0.14166999999999999</v>
      </c>
      <c r="AR164">
        <v>1.036</v>
      </c>
    </row>
    <row r="165" spans="16:72" ht="18">
      <c r="P165" s="8" t="s">
        <v>32</v>
      </c>
      <c r="Q165">
        <v>-0.82599999999999996</v>
      </c>
      <c r="S165">
        <v>4.1978999999999997</v>
      </c>
      <c r="T165" t="s">
        <v>26</v>
      </c>
      <c r="V165" s="8" t="s">
        <v>32</v>
      </c>
      <c r="W165" s="8">
        <v>-0.12670000000000001</v>
      </c>
      <c r="Y165">
        <v>1.0512999999999999</v>
      </c>
      <c r="Z165" t="s">
        <v>26</v>
      </c>
      <c r="AA165" t="s">
        <v>26</v>
      </c>
      <c r="AE165">
        <v>-0.73140000000000005</v>
      </c>
      <c r="AF165">
        <v>3.7113</v>
      </c>
      <c r="AI165" t="s">
        <v>26</v>
      </c>
      <c r="AJ165" s="8" t="s">
        <v>32</v>
      </c>
      <c r="AK165">
        <v>-0.2349</v>
      </c>
      <c r="AM165">
        <v>0.2011</v>
      </c>
      <c r="AN165" t="s">
        <v>26</v>
      </c>
      <c r="AO165" s="8" t="s">
        <v>111</v>
      </c>
      <c r="AP165" t="s">
        <v>166</v>
      </c>
      <c r="AQ165">
        <v>-0.13647000000000001</v>
      </c>
      <c r="AR165">
        <v>1.0411999999999999</v>
      </c>
    </row>
    <row r="166" spans="16:72" ht="18">
      <c r="P166" s="8" t="s">
        <v>32</v>
      </c>
      <c r="Q166">
        <v>-5.5300000000000002E-2</v>
      </c>
      <c r="S166">
        <v>1.1597</v>
      </c>
      <c r="T166" t="s">
        <v>26</v>
      </c>
      <c r="V166" s="8" t="s">
        <v>32</v>
      </c>
      <c r="W166" s="8">
        <v>-0.1222</v>
      </c>
      <c r="Y166">
        <v>1.0563</v>
      </c>
      <c r="Z166" t="s">
        <v>26</v>
      </c>
      <c r="AA166" t="s">
        <v>26</v>
      </c>
      <c r="AE166">
        <v>-0.87429999999999997</v>
      </c>
      <c r="AF166">
        <v>2.4733000000000001</v>
      </c>
      <c r="AI166" t="s">
        <v>26</v>
      </c>
      <c r="AJ166" s="8" t="s">
        <v>32</v>
      </c>
      <c r="AK166">
        <v>-0.92589999999999995</v>
      </c>
      <c r="AM166">
        <v>2.5573000000000001</v>
      </c>
      <c r="AN166" t="s">
        <v>26</v>
      </c>
      <c r="AO166" s="8" t="s">
        <v>111</v>
      </c>
      <c r="AP166" t="s">
        <v>167</v>
      </c>
      <c r="AQ166">
        <v>-0.13150000000000001</v>
      </c>
      <c r="AR166">
        <v>1.0463</v>
      </c>
    </row>
    <row r="167" spans="16:72" ht="18">
      <c r="P167" s="8" t="s">
        <v>32</v>
      </c>
      <c r="Q167">
        <v>-0.23899999999999999</v>
      </c>
      <c r="S167">
        <v>0.4365</v>
      </c>
      <c r="T167" t="s">
        <v>26</v>
      </c>
      <c r="V167" s="8" t="s">
        <v>32</v>
      </c>
      <c r="W167" s="8">
        <v>-0.1179</v>
      </c>
      <c r="Y167">
        <v>1.0610999999999999</v>
      </c>
      <c r="Z167" t="s">
        <v>26</v>
      </c>
      <c r="AA167" t="s">
        <v>26</v>
      </c>
      <c r="AE167">
        <v>-0.22839999999999999</v>
      </c>
      <c r="AF167">
        <v>2.0047000000000001</v>
      </c>
      <c r="AI167" t="s">
        <v>26</v>
      </c>
      <c r="AJ167" s="8" t="s">
        <v>32</v>
      </c>
      <c r="AK167">
        <v>-0.73799999999999999</v>
      </c>
      <c r="AM167">
        <v>4.2488000000000001</v>
      </c>
      <c r="AN167" t="s">
        <v>26</v>
      </c>
      <c r="AO167" s="8" t="s">
        <v>111</v>
      </c>
      <c r="AP167" t="s">
        <v>168</v>
      </c>
      <c r="AQ167">
        <v>-0.12675</v>
      </c>
      <c r="AR167">
        <v>1.0512999999999999</v>
      </c>
    </row>
    <row r="168" spans="16:72" ht="18">
      <c r="P168" s="8" t="s">
        <v>32</v>
      </c>
      <c r="Q168">
        <v>-5.5300000000000002E-2</v>
      </c>
      <c r="S168">
        <v>1.1597</v>
      </c>
      <c r="T168" t="s">
        <v>26</v>
      </c>
      <c r="V168" s="8" t="s">
        <v>32</v>
      </c>
      <c r="W168" s="8">
        <v>-0.1137</v>
      </c>
      <c r="Y168">
        <v>1.0659000000000001</v>
      </c>
      <c r="Z168" t="s">
        <v>26</v>
      </c>
      <c r="AA168" t="s">
        <v>26</v>
      </c>
      <c r="AE168">
        <v>-0.72419999999999995</v>
      </c>
      <c r="AF168">
        <v>3.7223999999999999</v>
      </c>
      <c r="AI168" t="s">
        <v>26</v>
      </c>
      <c r="AJ168" s="8" t="s">
        <v>32</v>
      </c>
      <c r="AK168">
        <v>-1.7514000000000001</v>
      </c>
      <c r="AM168">
        <v>3.3996</v>
      </c>
      <c r="AN168" t="s">
        <v>26</v>
      </c>
      <c r="AO168" s="8" t="s">
        <v>111</v>
      </c>
      <c r="AP168" t="s">
        <v>169</v>
      </c>
      <c r="AQ168">
        <v>-0.12221</v>
      </c>
      <c r="AR168">
        <v>1.0563</v>
      </c>
    </row>
    <row r="169" spans="16:72" ht="18">
      <c r="P169" s="8" t="s">
        <v>32</v>
      </c>
      <c r="Q169">
        <v>-1.0214000000000001</v>
      </c>
      <c r="S169">
        <v>2.7330999999999999</v>
      </c>
      <c r="T169" t="s">
        <v>26</v>
      </c>
      <c r="V169" s="8" t="s">
        <v>32</v>
      </c>
      <c r="W169" s="8">
        <v>-0.10970000000000001</v>
      </c>
      <c r="Y169">
        <v>1.0707</v>
      </c>
      <c r="Z169" t="s">
        <v>26</v>
      </c>
      <c r="AA169" t="s">
        <v>26</v>
      </c>
      <c r="AE169">
        <v>-0.82399999999999995</v>
      </c>
      <c r="AF169">
        <v>2.3906999999999998</v>
      </c>
      <c r="AI169" t="s">
        <v>26</v>
      </c>
      <c r="AJ169" s="8" t="s">
        <v>32</v>
      </c>
      <c r="AK169">
        <v>-1.3949</v>
      </c>
      <c r="AM169">
        <v>1.7018</v>
      </c>
      <c r="AN169" t="s">
        <v>26</v>
      </c>
      <c r="AO169" s="8" t="s">
        <v>111</v>
      </c>
      <c r="AP169" t="s">
        <v>170</v>
      </c>
      <c r="AQ169">
        <v>-0.11786000000000001</v>
      </c>
      <c r="AR169">
        <v>1.0610999999999999</v>
      </c>
    </row>
    <row r="170" spans="16:72" ht="18">
      <c r="P170" s="8" t="s">
        <v>32</v>
      </c>
      <c r="Q170">
        <v>-1.0214000000000001</v>
      </c>
      <c r="S170">
        <v>2.7330999999999999</v>
      </c>
      <c r="T170" t="s">
        <v>26</v>
      </c>
      <c r="V170" s="8" t="s">
        <v>32</v>
      </c>
      <c r="W170" s="8">
        <v>-0.10589999999999999</v>
      </c>
      <c r="Y170">
        <v>1.0752999999999999</v>
      </c>
      <c r="Z170" t="s">
        <v>26</v>
      </c>
      <c r="AA170" t="s">
        <v>26</v>
      </c>
      <c r="AE170">
        <v>-0.92589999999999995</v>
      </c>
      <c r="AF170">
        <v>2.5573000000000001</v>
      </c>
      <c r="AI170" t="s">
        <v>26</v>
      </c>
      <c r="AJ170" s="8" t="s">
        <v>32</v>
      </c>
      <c r="AK170">
        <v>-0.10589999999999999</v>
      </c>
      <c r="AM170">
        <v>1.0752999999999999</v>
      </c>
      <c r="AN170" t="s">
        <v>26</v>
      </c>
      <c r="AO170" s="8" t="s">
        <v>111</v>
      </c>
      <c r="AP170" t="s">
        <v>171</v>
      </c>
      <c r="AQ170">
        <v>-0.1137</v>
      </c>
      <c r="AR170">
        <v>1.0659000000000001</v>
      </c>
    </row>
    <row r="171" spans="16:72" ht="18">
      <c r="P171" s="8" t="s">
        <v>32</v>
      </c>
      <c r="Q171">
        <v>-0.88700000000000001</v>
      </c>
      <c r="S171">
        <v>4.0743999999999998</v>
      </c>
      <c r="T171" t="s">
        <v>26</v>
      </c>
      <c r="V171" s="8" t="s">
        <v>32</v>
      </c>
      <c r="W171" s="8">
        <v>-0.1022</v>
      </c>
      <c r="Y171">
        <v>1.0799000000000001</v>
      </c>
      <c r="Z171" t="s">
        <v>26</v>
      </c>
      <c r="AA171" t="s">
        <v>26</v>
      </c>
      <c r="AE171">
        <v>-0.77690000000000003</v>
      </c>
      <c r="AF171">
        <v>2.3157999999999999</v>
      </c>
      <c r="AI171" t="s">
        <v>26</v>
      </c>
      <c r="AJ171" s="8" t="s">
        <v>32</v>
      </c>
      <c r="AK171">
        <v>-7.4700000000000003E-2</v>
      </c>
      <c r="AM171">
        <v>1.1191</v>
      </c>
      <c r="AN171" t="s">
        <v>26</v>
      </c>
      <c r="AO171" s="8" t="s">
        <v>111</v>
      </c>
      <c r="AP171" t="s">
        <v>172</v>
      </c>
      <c r="AQ171">
        <v>-0.10970000000000001</v>
      </c>
      <c r="AR171">
        <v>1.0707</v>
      </c>
    </row>
    <row r="172" spans="16:72" ht="18">
      <c r="P172" s="8" t="s">
        <v>32</v>
      </c>
      <c r="Q172">
        <v>-4.58E-2</v>
      </c>
      <c r="S172">
        <v>1.1962999999999999</v>
      </c>
      <c r="T172" t="s">
        <v>26</v>
      </c>
      <c r="V172" s="8" t="s">
        <v>32</v>
      </c>
      <c r="W172" s="8">
        <v>-9.8599999999999993E-2</v>
      </c>
      <c r="Y172">
        <v>1.0845</v>
      </c>
      <c r="Z172" t="s">
        <v>26</v>
      </c>
      <c r="AA172" t="s">
        <v>26</v>
      </c>
      <c r="AJ172" s="8" t="s">
        <v>32</v>
      </c>
      <c r="AK172">
        <v>-0.23719999999999999</v>
      </c>
      <c r="AM172">
        <v>0.32519999999999999</v>
      </c>
      <c r="AN172" t="s">
        <v>26</v>
      </c>
      <c r="AO172" s="8" t="s">
        <v>111</v>
      </c>
      <c r="AP172" t="s">
        <v>173</v>
      </c>
      <c r="AQ172">
        <v>-0.10587000000000001</v>
      </c>
      <c r="AR172">
        <v>1.0752999999999999</v>
      </c>
    </row>
    <row r="173" spans="16:72" ht="18">
      <c r="P173" s="8" t="s">
        <v>32</v>
      </c>
      <c r="Q173">
        <v>-0.24210000000000001</v>
      </c>
      <c r="S173">
        <v>0.53969999999999996</v>
      </c>
      <c r="T173" t="s">
        <v>26</v>
      </c>
      <c r="V173" s="8" t="s">
        <v>32</v>
      </c>
      <c r="W173" s="8">
        <v>-9.5200000000000007E-2</v>
      </c>
      <c r="Y173">
        <v>1.0889</v>
      </c>
      <c r="Z173" t="s">
        <v>26</v>
      </c>
      <c r="AA173" t="s">
        <v>26</v>
      </c>
      <c r="AJ173" s="8" t="s">
        <v>32</v>
      </c>
      <c r="AK173">
        <v>-5.9999999999999995E-4</v>
      </c>
      <c r="AM173">
        <v>0</v>
      </c>
      <c r="AN173" t="s">
        <v>26</v>
      </c>
      <c r="AO173" s="8" t="s">
        <v>111</v>
      </c>
      <c r="AP173" t="s">
        <v>174</v>
      </c>
      <c r="AQ173">
        <v>-0.10218000000000001</v>
      </c>
      <c r="AR173">
        <v>1.0799000000000001</v>
      </c>
    </row>
    <row r="174" spans="16:72" ht="18">
      <c r="P174" s="8" t="s">
        <v>32</v>
      </c>
      <c r="Q174">
        <v>-4.58E-2</v>
      </c>
      <c r="S174">
        <v>1.1962999999999999</v>
      </c>
      <c r="T174" t="s">
        <v>26</v>
      </c>
      <c r="V174" s="8" t="s">
        <v>32</v>
      </c>
      <c r="W174" s="8">
        <v>-9.1899999999999996E-2</v>
      </c>
      <c r="Y174">
        <v>1.0933999999999999</v>
      </c>
      <c r="Z174" t="s">
        <v>26</v>
      </c>
      <c r="AA174" t="s">
        <v>26</v>
      </c>
      <c r="AJ174" s="8" t="s">
        <v>32</v>
      </c>
      <c r="AK174">
        <v>-5.9999999999999995E-4</v>
      </c>
      <c r="AM174">
        <v>0</v>
      </c>
      <c r="AN174" t="s">
        <v>26</v>
      </c>
      <c r="AO174" s="8" t="s">
        <v>111</v>
      </c>
      <c r="AP174" t="s">
        <v>175</v>
      </c>
      <c r="AQ174">
        <v>-9.8627000000000006E-2</v>
      </c>
      <c r="AR174">
        <v>1.0845</v>
      </c>
    </row>
    <row r="175" spans="16:72" ht="18">
      <c r="P175" s="8" t="s">
        <v>32</v>
      </c>
      <c r="Q175">
        <v>-1.0615000000000001</v>
      </c>
      <c r="S175">
        <v>2.8338000000000001</v>
      </c>
      <c r="T175" t="s">
        <v>26</v>
      </c>
      <c r="V175" s="8" t="s">
        <v>32</v>
      </c>
      <c r="W175" s="8">
        <v>-8.8700000000000001E-2</v>
      </c>
      <c r="Y175">
        <v>1.0976999999999999</v>
      </c>
      <c r="Z175" t="s">
        <v>26</v>
      </c>
      <c r="AA175" t="s">
        <v>26</v>
      </c>
      <c r="AJ175" s="8" t="s">
        <v>32</v>
      </c>
      <c r="AK175">
        <v>-5.9999999999999995E-4</v>
      </c>
      <c r="AM175">
        <v>0</v>
      </c>
      <c r="AN175" t="s">
        <v>26</v>
      </c>
      <c r="AO175" s="8" t="s">
        <v>111</v>
      </c>
      <c r="AP175" t="s">
        <v>176</v>
      </c>
      <c r="AQ175">
        <v>-9.5209000000000002E-2</v>
      </c>
      <c r="AR175">
        <v>1.0889</v>
      </c>
    </row>
    <row r="176" spans="16:72" ht="18">
      <c r="P176" s="8" t="s">
        <v>32</v>
      </c>
      <c r="Q176">
        <v>-1.0615000000000001</v>
      </c>
      <c r="S176">
        <v>2.8338000000000001</v>
      </c>
      <c r="T176" t="s">
        <v>26</v>
      </c>
      <c r="V176" s="8" t="s">
        <v>32</v>
      </c>
      <c r="W176" s="8">
        <v>-8.5699999999999998E-2</v>
      </c>
      <c r="Y176">
        <v>1.1021000000000001</v>
      </c>
      <c r="Z176" t="s">
        <v>26</v>
      </c>
      <c r="AA176" t="s">
        <v>26</v>
      </c>
      <c r="AJ176" s="8" t="s">
        <v>32</v>
      </c>
      <c r="AK176">
        <v>-7.4700000000000003E-2</v>
      </c>
      <c r="AM176">
        <v>1.1191</v>
      </c>
      <c r="AN176" t="s">
        <v>26</v>
      </c>
      <c r="AO176" s="8" t="s">
        <v>111</v>
      </c>
      <c r="AP176" t="s">
        <v>177</v>
      </c>
      <c r="AQ176">
        <v>-9.1916999999999999E-2</v>
      </c>
      <c r="AR176">
        <v>1.0933999999999999</v>
      </c>
      <c r="BQ176" s="35"/>
      <c r="BR176" s="8"/>
      <c r="BT176" s="8"/>
    </row>
    <row r="177" spans="16:72" ht="18">
      <c r="P177" s="8" t="s">
        <v>32</v>
      </c>
      <c r="Q177">
        <v>-0.88429999999999997</v>
      </c>
      <c r="S177">
        <v>3.9306999999999999</v>
      </c>
      <c r="T177" t="s">
        <v>26</v>
      </c>
      <c r="V177" s="8" t="s">
        <v>32</v>
      </c>
      <c r="W177" s="8">
        <v>-8.2799999999999999E-2</v>
      </c>
      <c r="Y177">
        <v>1.1064000000000001</v>
      </c>
      <c r="Z177" t="s">
        <v>26</v>
      </c>
      <c r="AA177" t="s">
        <v>26</v>
      </c>
      <c r="AJ177" s="8" t="s">
        <v>32</v>
      </c>
      <c r="AK177">
        <v>-0.9758</v>
      </c>
      <c r="AM177">
        <v>2.6431</v>
      </c>
      <c r="AN177" t="s">
        <v>26</v>
      </c>
      <c r="AO177" s="8" t="s">
        <v>111</v>
      </c>
      <c r="AP177" t="s">
        <v>178</v>
      </c>
      <c r="AQ177">
        <v>-8.8747999999999994E-2</v>
      </c>
      <c r="AR177">
        <v>1.0976999999999999</v>
      </c>
      <c r="BQ177" s="35"/>
      <c r="BR177" s="8"/>
      <c r="BT177" s="8"/>
    </row>
    <row r="178" spans="16:72" ht="18">
      <c r="P178" s="8" t="s">
        <v>32</v>
      </c>
      <c r="Q178">
        <v>-4.3200000000000002E-2</v>
      </c>
      <c r="S178">
        <v>1.2303999999999999</v>
      </c>
      <c r="T178" t="s">
        <v>26</v>
      </c>
      <c r="V178" s="8" t="s">
        <v>32</v>
      </c>
      <c r="W178" s="8">
        <v>-7.9899999999999999E-2</v>
      </c>
      <c r="Y178">
        <v>1.1107</v>
      </c>
      <c r="Z178" t="s">
        <v>26</v>
      </c>
      <c r="AA178" t="s">
        <v>26</v>
      </c>
      <c r="AJ178" s="8" t="s">
        <v>32</v>
      </c>
      <c r="AK178">
        <v>-1.5264</v>
      </c>
      <c r="AM178">
        <v>1.7778</v>
      </c>
      <c r="AN178" t="s">
        <v>26</v>
      </c>
      <c r="AO178" s="8" t="s">
        <v>111</v>
      </c>
      <c r="AP178" t="s">
        <v>179</v>
      </c>
      <c r="AQ178">
        <v>-8.5696999999999995E-2</v>
      </c>
      <c r="AR178">
        <v>1.1021000000000001</v>
      </c>
      <c r="BQ178" s="35"/>
      <c r="BR178" s="8"/>
      <c r="BT178" s="8"/>
    </row>
    <row r="179" spans="16:72" ht="18">
      <c r="P179" s="8" t="s">
        <v>32</v>
      </c>
      <c r="Q179">
        <v>-0.2457</v>
      </c>
      <c r="S179">
        <v>0.63439999999999996</v>
      </c>
      <c r="T179" t="s">
        <v>26</v>
      </c>
      <c r="V179" s="8" t="s">
        <v>32</v>
      </c>
      <c r="W179" s="8">
        <v>-7.7299999999999994E-2</v>
      </c>
      <c r="Y179">
        <v>1.1149</v>
      </c>
      <c r="Z179" t="s">
        <v>26</v>
      </c>
      <c r="AA179" t="s">
        <v>26</v>
      </c>
      <c r="AJ179" s="8" t="s">
        <v>32</v>
      </c>
      <c r="AK179">
        <v>-0.23719999999999999</v>
      </c>
      <c r="AM179">
        <v>0.32519999999999999</v>
      </c>
      <c r="AN179" t="s">
        <v>26</v>
      </c>
      <c r="AO179" s="8" t="s">
        <v>111</v>
      </c>
      <c r="AP179" t="s">
        <v>180</v>
      </c>
      <c r="AQ179">
        <v>-8.2765000000000005E-2</v>
      </c>
      <c r="AR179">
        <v>1.1064000000000001</v>
      </c>
      <c r="BQ179" s="35"/>
      <c r="BR179" s="8"/>
    </row>
    <row r="180" spans="16:72" ht="18">
      <c r="P180" s="8" t="s">
        <v>32</v>
      </c>
      <c r="Q180">
        <v>-4.3200000000000002E-2</v>
      </c>
      <c r="S180">
        <v>1.2303999999999999</v>
      </c>
      <c r="T180" t="s">
        <v>26</v>
      </c>
      <c r="V180" s="8" t="s">
        <v>32</v>
      </c>
      <c r="W180" s="8">
        <v>-7.4700000000000003E-2</v>
      </c>
      <c r="Y180">
        <v>1.1191</v>
      </c>
      <c r="Z180" t="s">
        <v>26</v>
      </c>
      <c r="AA180" t="s">
        <v>26</v>
      </c>
      <c r="AJ180" s="8" t="s">
        <v>32</v>
      </c>
      <c r="AK180">
        <v>-1.7737000000000001</v>
      </c>
      <c r="AM180">
        <v>2.6150000000000002</v>
      </c>
      <c r="AN180" t="s">
        <v>26</v>
      </c>
      <c r="AO180" s="8" t="s">
        <v>111</v>
      </c>
      <c r="AP180" t="s">
        <v>181</v>
      </c>
      <c r="AQ180">
        <v>-7.9949000000000006E-2</v>
      </c>
      <c r="AR180">
        <v>1.1107</v>
      </c>
      <c r="BQ180" s="35"/>
      <c r="BR180" s="8"/>
    </row>
    <row r="181" spans="16:72" ht="18">
      <c r="P181" s="8" t="s">
        <v>32</v>
      </c>
      <c r="Q181">
        <v>-0.2457</v>
      </c>
      <c r="S181">
        <v>0.63439999999999996</v>
      </c>
      <c r="T181" t="s">
        <v>26</v>
      </c>
      <c r="V181" s="8" t="s">
        <v>32</v>
      </c>
      <c r="W181" s="8">
        <v>-7.22E-2</v>
      </c>
      <c r="Y181">
        <v>1.1233</v>
      </c>
      <c r="Z181" t="s">
        <v>26</v>
      </c>
      <c r="AA181" t="s">
        <v>26</v>
      </c>
      <c r="AJ181" s="8" t="s">
        <v>32</v>
      </c>
      <c r="AK181">
        <v>-0.9758</v>
      </c>
      <c r="AM181">
        <v>2.6431</v>
      </c>
      <c r="AN181" t="s">
        <v>26</v>
      </c>
      <c r="AO181" s="8" t="s">
        <v>111</v>
      </c>
      <c r="AP181" t="s">
        <v>182</v>
      </c>
      <c r="AQ181">
        <v>-7.7251E-2</v>
      </c>
      <c r="AR181">
        <v>1.1149</v>
      </c>
      <c r="BQ181" s="35"/>
      <c r="BR181" s="8"/>
    </row>
    <row r="182" spans="16:72" ht="18">
      <c r="P182" s="8" t="s">
        <v>32</v>
      </c>
      <c r="Q182">
        <v>-1.0984</v>
      </c>
      <c r="S182">
        <v>2.9550000000000001</v>
      </c>
      <c r="T182" t="s">
        <v>26</v>
      </c>
      <c r="V182" s="8" t="s">
        <v>32</v>
      </c>
      <c r="W182" s="8">
        <v>-6.9900000000000004E-2</v>
      </c>
      <c r="Y182">
        <v>1.1274999999999999</v>
      </c>
      <c r="Z182" t="s">
        <v>26</v>
      </c>
      <c r="AA182" t="s">
        <v>26</v>
      </c>
      <c r="AJ182" s="8" t="s">
        <v>32</v>
      </c>
      <c r="AK182">
        <v>-0.82599999999999996</v>
      </c>
      <c r="AM182">
        <v>4.1978999999999997</v>
      </c>
      <c r="AN182" t="s">
        <v>26</v>
      </c>
      <c r="AO182" s="8" t="s">
        <v>111</v>
      </c>
      <c r="AP182" t="s">
        <v>183</v>
      </c>
      <c r="AQ182">
        <v>-7.467E-2</v>
      </c>
      <c r="AR182">
        <v>1.1191</v>
      </c>
      <c r="BQ182" s="35"/>
      <c r="BR182" s="8"/>
    </row>
    <row r="183" spans="16:72" ht="18">
      <c r="P183" s="8" t="s">
        <v>32</v>
      </c>
      <c r="Q183">
        <v>-0.8619</v>
      </c>
      <c r="S183">
        <v>3.8046000000000002</v>
      </c>
      <c r="T183" t="s">
        <v>26</v>
      </c>
      <c r="V183" s="8" t="s">
        <v>32</v>
      </c>
      <c r="W183" s="8">
        <v>-6.7599999999999993E-2</v>
      </c>
      <c r="Y183">
        <v>1.1315999999999999</v>
      </c>
      <c r="Z183" t="s">
        <v>26</v>
      </c>
      <c r="AA183" t="s">
        <v>26</v>
      </c>
      <c r="AJ183" s="8" t="s">
        <v>32</v>
      </c>
      <c r="AK183">
        <v>-1.7737000000000001</v>
      </c>
      <c r="AM183">
        <v>2.6150000000000002</v>
      </c>
      <c r="AN183" t="s">
        <v>26</v>
      </c>
      <c r="AO183" s="8" t="s">
        <v>111</v>
      </c>
      <c r="AP183" t="s">
        <v>184</v>
      </c>
      <c r="AQ183">
        <v>-7.2206000000000006E-2</v>
      </c>
      <c r="AR183">
        <v>1.1233</v>
      </c>
      <c r="BQ183" s="35"/>
      <c r="BR183" s="8"/>
    </row>
    <row r="184" spans="16:72" ht="18">
      <c r="P184" s="8" t="s">
        <v>32</v>
      </c>
      <c r="Q184">
        <v>-4.8099999999999997E-2</v>
      </c>
      <c r="S184">
        <v>1.2645</v>
      </c>
      <c r="T184" t="s">
        <v>26</v>
      </c>
      <c r="V184" s="8" t="s">
        <v>32</v>
      </c>
      <c r="W184" s="8">
        <v>-6.5500000000000003E-2</v>
      </c>
      <c r="Y184">
        <v>1.1356999999999999</v>
      </c>
      <c r="Z184" t="s">
        <v>26</v>
      </c>
      <c r="AA184" t="s">
        <v>26</v>
      </c>
      <c r="AJ184" s="8" t="s">
        <v>32</v>
      </c>
      <c r="AK184">
        <v>-7.4700000000000003E-2</v>
      </c>
      <c r="AM184">
        <v>1.1191</v>
      </c>
      <c r="AN184" t="s">
        <v>26</v>
      </c>
      <c r="AO184" s="8" t="s">
        <v>111</v>
      </c>
      <c r="AP184" t="s">
        <v>185</v>
      </c>
      <c r="AQ184">
        <v>-6.9861000000000006E-2</v>
      </c>
      <c r="AR184">
        <v>1.1274999999999999</v>
      </c>
      <c r="BQ184" s="35"/>
      <c r="BR184" s="8"/>
    </row>
    <row r="185" spans="16:72" ht="18">
      <c r="P185" s="8" t="s">
        <v>32</v>
      </c>
      <c r="Q185">
        <v>-0.2465</v>
      </c>
      <c r="S185">
        <v>0.72140000000000004</v>
      </c>
      <c r="T185" t="s">
        <v>26</v>
      </c>
      <c r="V185" s="8" t="s">
        <v>32</v>
      </c>
      <c r="W185" s="8">
        <v>-6.3500000000000001E-2</v>
      </c>
      <c r="Y185">
        <v>1.1397999999999999</v>
      </c>
      <c r="Z185" t="s">
        <v>26</v>
      </c>
      <c r="AA185" t="s">
        <v>26</v>
      </c>
      <c r="AJ185" s="8" t="s">
        <v>32</v>
      </c>
      <c r="AK185">
        <v>-1.5264</v>
      </c>
      <c r="AM185">
        <v>1.7778</v>
      </c>
      <c r="AN185" t="s">
        <v>26</v>
      </c>
      <c r="AO185" s="8" t="s">
        <v>111</v>
      </c>
      <c r="AP185" t="s">
        <v>186</v>
      </c>
      <c r="AQ185">
        <v>-6.7634E-2</v>
      </c>
      <c r="AR185">
        <v>1.1315999999999999</v>
      </c>
      <c r="BQ185" s="35"/>
      <c r="BR185" s="8"/>
    </row>
    <row r="186" spans="16:72" ht="18">
      <c r="P186" s="8" t="s">
        <v>32</v>
      </c>
      <c r="Q186">
        <v>-4.8099999999999997E-2</v>
      </c>
      <c r="S186">
        <v>1.2645</v>
      </c>
      <c r="T186" t="s">
        <v>26</v>
      </c>
      <c r="V186" s="8" t="s">
        <v>32</v>
      </c>
      <c r="W186" s="8">
        <v>-6.1699999999999998E-2</v>
      </c>
      <c r="Y186">
        <v>1.1437999999999999</v>
      </c>
      <c r="Z186" t="s">
        <v>26</v>
      </c>
      <c r="AA186" t="s">
        <v>26</v>
      </c>
      <c r="AJ186" s="8" t="s">
        <v>32</v>
      </c>
      <c r="AK186">
        <v>-5.5300000000000002E-2</v>
      </c>
      <c r="AM186">
        <v>1.1597</v>
      </c>
      <c r="AN186" t="s">
        <v>26</v>
      </c>
      <c r="AO186" s="8" t="s">
        <v>111</v>
      </c>
      <c r="AP186" t="s">
        <v>187</v>
      </c>
      <c r="AQ186">
        <v>-6.5523999999999999E-2</v>
      </c>
      <c r="AR186">
        <v>1.1356999999999999</v>
      </c>
      <c r="BQ186" s="35"/>
      <c r="BR186" s="8"/>
    </row>
    <row r="187" spans="16:72" ht="18">
      <c r="P187" s="8" t="s">
        <v>32</v>
      </c>
      <c r="Q187">
        <v>-0.2465</v>
      </c>
      <c r="S187">
        <v>0.72140000000000004</v>
      </c>
      <c r="T187" t="s">
        <v>26</v>
      </c>
      <c r="V187" s="8" t="s">
        <v>32</v>
      </c>
      <c r="W187" s="8">
        <v>-5.9900000000000002E-2</v>
      </c>
      <c r="Y187">
        <v>1.1478999999999999</v>
      </c>
      <c r="Z187" t="s">
        <v>26</v>
      </c>
      <c r="AA187" t="s">
        <v>26</v>
      </c>
      <c r="AJ187" s="8" t="s">
        <v>32</v>
      </c>
      <c r="AK187">
        <v>-0.23899999999999999</v>
      </c>
      <c r="AM187">
        <v>0.4365</v>
      </c>
      <c r="AN187" t="s">
        <v>26</v>
      </c>
      <c r="AO187" s="8" t="s">
        <v>111</v>
      </c>
      <c r="AP187" t="s">
        <v>188</v>
      </c>
      <c r="AQ187">
        <v>-6.3531000000000004E-2</v>
      </c>
      <c r="AR187">
        <v>1.1397999999999999</v>
      </c>
      <c r="BQ187" s="35"/>
      <c r="BR187" s="8"/>
    </row>
    <row r="188" spans="16:72" ht="18">
      <c r="P188" s="8" t="s">
        <v>32</v>
      </c>
      <c r="Q188">
        <v>-0.84930000000000005</v>
      </c>
      <c r="S188">
        <v>3.6493000000000002</v>
      </c>
      <c r="T188" t="s">
        <v>26</v>
      </c>
      <c r="V188" s="8" t="s">
        <v>32</v>
      </c>
      <c r="W188" s="8">
        <v>-5.8200000000000002E-2</v>
      </c>
      <c r="Y188">
        <v>1.1517999999999999</v>
      </c>
      <c r="Z188" t="s">
        <v>26</v>
      </c>
      <c r="AA188" t="s">
        <v>26</v>
      </c>
      <c r="AJ188" s="8" t="s">
        <v>32</v>
      </c>
      <c r="AK188">
        <v>-5.9999999999999995E-4</v>
      </c>
      <c r="AM188">
        <v>0</v>
      </c>
      <c r="AN188" t="s">
        <v>26</v>
      </c>
      <c r="AO188" s="8" t="s">
        <v>111</v>
      </c>
      <c r="AP188" t="s">
        <v>189</v>
      </c>
      <c r="AQ188">
        <v>-6.1654E-2</v>
      </c>
      <c r="AR188">
        <v>1.1437999999999999</v>
      </c>
      <c r="BQ188" s="35"/>
      <c r="BR188" s="8"/>
    </row>
    <row r="189" spans="16:72" ht="18">
      <c r="P189" s="8" t="s">
        <v>32</v>
      </c>
      <c r="Q189">
        <v>-1.1439999999999999</v>
      </c>
      <c r="S189">
        <v>3.1185999999999998</v>
      </c>
      <c r="T189" t="s">
        <v>26</v>
      </c>
      <c r="V189" s="8" t="s">
        <v>32</v>
      </c>
      <c r="W189" s="8">
        <v>-5.67E-2</v>
      </c>
      <c r="Y189">
        <v>1.1557999999999999</v>
      </c>
      <c r="Z189" t="s">
        <v>26</v>
      </c>
      <c r="AA189" t="s">
        <v>26</v>
      </c>
      <c r="AJ189" s="8" t="s">
        <v>32</v>
      </c>
      <c r="AK189">
        <v>-5.9999999999999995E-4</v>
      </c>
      <c r="AM189">
        <v>0</v>
      </c>
      <c r="AN189" t="s">
        <v>26</v>
      </c>
      <c r="AO189" s="8" t="s">
        <v>111</v>
      </c>
      <c r="AP189" t="s">
        <v>190</v>
      </c>
      <c r="AQ189">
        <v>-5.9889999999999999E-2</v>
      </c>
      <c r="AR189">
        <v>1.1478999999999999</v>
      </c>
      <c r="BQ189" s="35"/>
      <c r="BR189" s="8"/>
    </row>
    <row r="190" spans="16:72" ht="18">
      <c r="P190" s="8" t="s">
        <v>32</v>
      </c>
      <c r="Q190">
        <v>-6.3E-2</v>
      </c>
      <c r="S190">
        <v>1.2996000000000001</v>
      </c>
      <c r="T190" t="s">
        <v>26</v>
      </c>
      <c r="V190" s="8" t="s">
        <v>32</v>
      </c>
      <c r="W190" s="8">
        <v>-5.5300000000000002E-2</v>
      </c>
      <c r="Y190">
        <v>1.1597</v>
      </c>
      <c r="Z190" t="s">
        <v>26</v>
      </c>
      <c r="AA190" t="s">
        <v>26</v>
      </c>
      <c r="AJ190" s="8" t="s">
        <v>32</v>
      </c>
      <c r="AK190">
        <v>-5.9999999999999995E-4</v>
      </c>
      <c r="AM190">
        <v>0</v>
      </c>
      <c r="AN190" t="s">
        <v>26</v>
      </c>
      <c r="AO190" s="8" t="s">
        <v>111</v>
      </c>
      <c r="AP190" t="s">
        <v>191</v>
      </c>
      <c r="AQ190">
        <v>-5.8237999999999998E-2</v>
      </c>
      <c r="AR190">
        <v>1.1517999999999999</v>
      </c>
      <c r="BQ190" s="35"/>
      <c r="BR190" s="8"/>
    </row>
    <row r="191" spans="16:72" ht="18">
      <c r="P191" s="8" t="s">
        <v>32</v>
      </c>
      <c r="Q191">
        <v>-0.24249999999999999</v>
      </c>
      <c r="S191">
        <v>0.80289999999999995</v>
      </c>
      <c r="T191" t="s">
        <v>26</v>
      </c>
      <c r="V191" s="8" t="s">
        <v>32</v>
      </c>
      <c r="W191" s="8">
        <v>-5.3900000000000003E-2</v>
      </c>
      <c r="Y191">
        <v>1.1635</v>
      </c>
      <c r="Z191" t="s">
        <v>26</v>
      </c>
      <c r="AA191" t="s">
        <v>26</v>
      </c>
      <c r="AJ191" s="8" t="s">
        <v>32</v>
      </c>
      <c r="AK191">
        <v>-5.5300000000000002E-2</v>
      </c>
      <c r="AM191">
        <v>1.1597</v>
      </c>
      <c r="AN191" t="s">
        <v>26</v>
      </c>
      <c r="AO191" s="8" t="s">
        <v>111</v>
      </c>
      <c r="AP191" t="s">
        <v>192</v>
      </c>
      <c r="AQ191">
        <v>-5.6693E-2</v>
      </c>
      <c r="AR191">
        <v>1.1557999999999999</v>
      </c>
      <c r="BQ191" s="35"/>
      <c r="BR191" s="8"/>
    </row>
    <row r="192" spans="16:72" ht="18">
      <c r="P192" s="8" t="s">
        <v>32</v>
      </c>
      <c r="Q192">
        <v>-6.3E-2</v>
      </c>
      <c r="S192">
        <v>1.2996000000000001</v>
      </c>
      <c r="T192" t="s">
        <v>26</v>
      </c>
      <c r="V192" s="8" t="s">
        <v>32</v>
      </c>
      <c r="W192" s="8">
        <v>-5.2699999999999997E-2</v>
      </c>
      <c r="Y192">
        <v>1.1673</v>
      </c>
      <c r="Z192" t="s">
        <v>26</v>
      </c>
      <c r="AA192" t="s">
        <v>26</v>
      </c>
      <c r="AJ192" s="8" t="s">
        <v>32</v>
      </c>
      <c r="AK192">
        <v>-1.0214000000000001</v>
      </c>
      <c r="AM192">
        <v>2.7330999999999999</v>
      </c>
      <c r="AN192" t="s">
        <v>26</v>
      </c>
      <c r="AO192" s="8" t="s">
        <v>111</v>
      </c>
      <c r="AP192" t="s">
        <v>193</v>
      </c>
      <c r="AQ192">
        <v>-5.5253999999999998E-2</v>
      </c>
      <c r="AR192">
        <v>1.1597</v>
      </c>
      <c r="BQ192" s="35"/>
      <c r="BR192" s="8"/>
    </row>
    <row r="193" spans="16:70" ht="18">
      <c r="P193" s="8" t="s">
        <v>32</v>
      </c>
      <c r="Q193">
        <v>-0.24249999999999999</v>
      </c>
      <c r="S193">
        <v>0.80289999999999995</v>
      </c>
      <c r="T193" t="s">
        <v>26</v>
      </c>
      <c r="V193" s="8" t="s">
        <v>32</v>
      </c>
      <c r="W193" s="8">
        <v>-5.1499999999999997E-2</v>
      </c>
      <c r="Y193">
        <v>1.1711</v>
      </c>
      <c r="Z193" t="s">
        <v>26</v>
      </c>
      <c r="AA193" t="s">
        <v>26</v>
      </c>
      <c r="AJ193" s="8" t="s">
        <v>32</v>
      </c>
      <c r="AK193">
        <v>-0.23899999999999999</v>
      </c>
      <c r="AM193">
        <v>0.4365</v>
      </c>
      <c r="AN193" t="s">
        <v>26</v>
      </c>
      <c r="AO193" s="8" t="s">
        <v>111</v>
      </c>
      <c r="AP193" t="s">
        <v>194</v>
      </c>
      <c r="AQ193">
        <v>-5.3914999999999998E-2</v>
      </c>
      <c r="AR193">
        <v>1.1635</v>
      </c>
      <c r="BQ193" s="35"/>
      <c r="BR193" s="8"/>
    </row>
    <row r="194" spans="16:70" ht="18">
      <c r="P194" s="8" t="s">
        <v>32</v>
      </c>
      <c r="Q194">
        <v>-0.74370000000000003</v>
      </c>
      <c r="S194">
        <v>3.44</v>
      </c>
      <c r="T194" t="s">
        <v>26</v>
      </c>
      <c r="V194" s="8" t="s">
        <v>32</v>
      </c>
      <c r="W194" s="8">
        <v>-5.0500000000000003E-2</v>
      </c>
      <c r="Y194">
        <v>1.1748000000000001</v>
      </c>
      <c r="Z194" t="s">
        <v>26</v>
      </c>
      <c r="AA194" t="s">
        <v>26</v>
      </c>
      <c r="AJ194" s="8" t="s">
        <v>32</v>
      </c>
      <c r="AK194">
        <v>-1.6036999999999999</v>
      </c>
      <c r="AM194">
        <v>1.875</v>
      </c>
      <c r="AN194" t="s">
        <v>26</v>
      </c>
      <c r="AO194" s="8" t="s">
        <v>111</v>
      </c>
      <c r="AP194" t="s">
        <v>195</v>
      </c>
      <c r="AQ194">
        <v>-5.2673999999999999E-2</v>
      </c>
      <c r="AR194">
        <v>1.1673</v>
      </c>
      <c r="BQ194" s="35"/>
      <c r="BR194" s="8"/>
    </row>
    <row r="195" spans="16:70" ht="18">
      <c r="P195" s="8" t="s">
        <v>32</v>
      </c>
      <c r="Q195">
        <v>-1.2926</v>
      </c>
      <c r="S195">
        <v>3.3128000000000002</v>
      </c>
      <c r="T195" t="s">
        <v>26</v>
      </c>
      <c r="V195" s="8" t="s">
        <v>32</v>
      </c>
      <c r="W195" s="8">
        <v>-4.9500000000000002E-2</v>
      </c>
      <c r="Y195">
        <v>1.1785000000000001</v>
      </c>
      <c r="Z195" t="s">
        <v>26</v>
      </c>
      <c r="AA195" t="s">
        <v>26</v>
      </c>
      <c r="AJ195" s="8" t="s">
        <v>32</v>
      </c>
      <c r="AK195">
        <v>-5.9999999999999995E-4</v>
      </c>
      <c r="AM195">
        <v>0</v>
      </c>
      <c r="AN195" t="s">
        <v>26</v>
      </c>
      <c r="AO195" s="8" t="s">
        <v>111</v>
      </c>
      <c r="AP195" t="s">
        <v>196</v>
      </c>
      <c r="AQ195">
        <v>-5.1526000000000002E-2</v>
      </c>
      <c r="AR195">
        <v>1.1711</v>
      </c>
      <c r="BQ195" s="35"/>
      <c r="BR195" s="8"/>
    </row>
    <row r="196" spans="16:70" ht="18">
      <c r="P196" s="8" t="s">
        <v>32</v>
      </c>
      <c r="Q196">
        <v>-0.2326</v>
      </c>
      <c r="S196">
        <v>0.87890000000000001</v>
      </c>
      <c r="T196" t="s">
        <v>26</v>
      </c>
      <c r="V196" s="8" t="s">
        <v>32</v>
      </c>
      <c r="W196" s="8">
        <v>-4.8599999999999997E-2</v>
      </c>
      <c r="Y196">
        <v>1.1820999999999999</v>
      </c>
      <c r="Z196" t="s">
        <v>26</v>
      </c>
      <c r="AA196" t="s">
        <v>26</v>
      </c>
      <c r="AJ196" s="8" t="s">
        <v>32</v>
      </c>
      <c r="AK196">
        <v>-1.0214000000000001</v>
      </c>
      <c r="AM196">
        <v>2.7330999999999999</v>
      </c>
      <c r="AN196" t="s">
        <v>26</v>
      </c>
      <c r="AO196" s="8" t="s">
        <v>111</v>
      </c>
      <c r="AP196" t="s">
        <v>197</v>
      </c>
      <c r="AQ196">
        <v>-5.0465999999999997E-2</v>
      </c>
      <c r="AR196">
        <v>1.1748000000000001</v>
      </c>
      <c r="BQ196" s="35"/>
      <c r="BR196" s="8"/>
    </row>
    <row r="197" spans="16:70" ht="18">
      <c r="P197" s="8" t="s">
        <v>32</v>
      </c>
      <c r="Q197">
        <v>-8.9599999999999999E-2</v>
      </c>
      <c r="S197">
        <v>1.3360000000000001</v>
      </c>
      <c r="T197" t="s">
        <v>26</v>
      </c>
      <c r="V197" s="8" t="s">
        <v>32</v>
      </c>
      <c r="W197" s="8">
        <v>-4.7800000000000002E-2</v>
      </c>
      <c r="Y197">
        <v>1.1857</v>
      </c>
      <c r="Z197" t="s">
        <v>26</v>
      </c>
      <c r="AA197" t="s">
        <v>26</v>
      </c>
      <c r="AJ197" s="8" t="s">
        <v>32</v>
      </c>
      <c r="AK197">
        <v>-0.88700000000000001</v>
      </c>
      <c r="AM197">
        <v>4.0743999999999998</v>
      </c>
      <c r="AN197" t="s">
        <v>26</v>
      </c>
      <c r="AO197" s="8" t="s">
        <v>111</v>
      </c>
      <c r="AP197" t="s">
        <v>198</v>
      </c>
      <c r="AQ197">
        <v>-4.9491E-2</v>
      </c>
      <c r="AR197">
        <v>1.1785000000000001</v>
      </c>
      <c r="BQ197" s="35"/>
      <c r="BR197" s="8"/>
    </row>
    <row r="198" spans="16:70" ht="18">
      <c r="P198" s="8" t="s">
        <v>32</v>
      </c>
      <c r="Q198">
        <v>-8.9599999999999999E-2</v>
      </c>
      <c r="S198">
        <v>1.3360000000000001</v>
      </c>
      <c r="T198" t="s">
        <v>26</v>
      </c>
      <c r="V198" s="8" t="s">
        <v>32</v>
      </c>
      <c r="W198" s="8">
        <v>-4.7E-2</v>
      </c>
      <c r="Y198">
        <v>1.1893</v>
      </c>
      <c r="Z198" t="s">
        <v>26</v>
      </c>
      <c r="AA198" t="s">
        <v>26</v>
      </c>
      <c r="AJ198" s="8" t="s">
        <v>32</v>
      </c>
      <c r="AK198">
        <v>-1.7653000000000001</v>
      </c>
      <c r="AM198">
        <v>3.1905000000000001</v>
      </c>
      <c r="AN198" t="s">
        <v>26</v>
      </c>
      <c r="AO198" s="8" t="s">
        <v>111</v>
      </c>
      <c r="AP198" t="s">
        <v>199</v>
      </c>
      <c r="AQ198">
        <v>-4.8597000000000001E-2</v>
      </c>
      <c r="AR198">
        <v>1.1820999999999999</v>
      </c>
      <c r="BQ198" s="35"/>
      <c r="BR198" s="8"/>
    </row>
    <row r="199" spans="16:70" ht="18">
      <c r="P199" s="8" t="s">
        <v>32</v>
      </c>
      <c r="Q199">
        <v>-0.2326</v>
      </c>
      <c r="S199">
        <v>0.87890000000000001</v>
      </c>
      <c r="T199" t="s">
        <v>26</v>
      </c>
      <c r="V199" s="8" t="s">
        <v>32</v>
      </c>
      <c r="W199" s="8">
        <v>-4.6399999999999997E-2</v>
      </c>
      <c r="Y199">
        <v>1.1928000000000001</v>
      </c>
      <c r="Z199" t="s">
        <v>26</v>
      </c>
      <c r="AA199" t="s">
        <v>26</v>
      </c>
      <c r="AJ199" s="8" t="s">
        <v>32</v>
      </c>
      <c r="AK199">
        <v>-5.5300000000000002E-2</v>
      </c>
      <c r="AM199">
        <v>1.1597</v>
      </c>
      <c r="AN199" t="s">
        <v>26</v>
      </c>
      <c r="AO199" s="8" t="s">
        <v>111</v>
      </c>
      <c r="AP199" t="s">
        <v>200</v>
      </c>
      <c r="AQ199">
        <v>-4.7779000000000002E-2</v>
      </c>
      <c r="AR199">
        <v>1.1857</v>
      </c>
      <c r="BQ199" s="35"/>
      <c r="BR199" s="8"/>
    </row>
    <row r="200" spans="16:70" ht="18">
      <c r="P200" s="8" t="s">
        <v>32</v>
      </c>
      <c r="Q200">
        <v>-0.60270000000000001</v>
      </c>
      <c r="S200">
        <v>3.3235000000000001</v>
      </c>
      <c r="T200" t="s">
        <v>26</v>
      </c>
      <c r="V200" s="8" t="s">
        <v>32</v>
      </c>
      <c r="W200" s="8">
        <v>-4.58E-2</v>
      </c>
      <c r="Y200">
        <v>1.1962999999999999</v>
      </c>
      <c r="Z200" t="s">
        <v>26</v>
      </c>
      <c r="AA200" t="s">
        <v>26</v>
      </c>
      <c r="AJ200" s="8" t="s">
        <v>32</v>
      </c>
      <c r="AK200">
        <v>-1.6036999999999999</v>
      </c>
      <c r="AM200">
        <v>1.875</v>
      </c>
      <c r="AN200" t="s">
        <v>26</v>
      </c>
      <c r="AO200" s="8" t="s">
        <v>111</v>
      </c>
      <c r="AP200" t="s">
        <v>201</v>
      </c>
      <c r="AQ200">
        <v>-4.7035E-2</v>
      </c>
      <c r="AR200">
        <v>1.1893</v>
      </c>
      <c r="BQ200" s="35"/>
      <c r="BR200" s="8"/>
    </row>
    <row r="201" spans="16:70" ht="18">
      <c r="P201" s="8" t="s">
        <v>32</v>
      </c>
      <c r="Q201">
        <v>-1.4530000000000001</v>
      </c>
      <c r="S201">
        <v>3.3965000000000001</v>
      </c>
      <c r="T201" t="s">
        <v>26</v>
      </c>
      <c r="V201" s="8" t="s">
        <v>32</v>
      </c>
      <c r="W201" s="8">
        <v>-4.5199999999999997E-2</v>
      </c>
      <c r="Y201">
        <v>1.1998</v>
      </c>
      <c r="Z201" t="s">
        <v>26</v>
      </c>
      <c r="AA201" t="s">
        <v>26</v>
      </c>
      <c r="AJ201" s="8" t="s">
        <v>32</v>
      </c>
      <c r="AK201">
        <v>-4.58E-2</v>
      </c>
      <c r="AM201">
        <v>1.1962999999999999</v>
      </c>
      <c r="AN201" t="s">
        <v>26</v>
      </c>
      <c r="AO201" s="8" t="s">
        <v>111</v>
      </c>
      <c r="AP201" t="s">
        <v>202</v>
      </c>
      <c r="AQ201">
        <v>-4.6362E-2</v>
      </c>
      <c r="AR201">
        <v>1.1928000000000001</v>
      </c>
      <c r="BQ201" s="35"/>
      <c r="BR201" s="8"/>
    </row>
    <row r="202" spans="16:70" ht="18">
      <c r="P202" s="8" t="s">
        <v>32</v>
      </c>
      <c r="Q202">
        <v>-0.215</v>
      </c>
      <c r="S202">
        <v>0.94469999999999998</v>
      </c>
      <c r="T202" t="s">
        <v>26</v>
      </c>
      <c r="V202" s="8" t="s">
        <v>32</v>
      </c>
      <c r="W202" s="8">
        <v>-4.4699999999999997E-2</v>
      </c>
      <c r="Y202">
        <v>1.2032</v>
      </c>
      <c r="Z202" t="s">
        <v>26</v>
      </c>
      <c r="AA202" t="s">
        <v>26</v>
      </c>
      <c r="AJ202" s="8" t="s">
        <v>32</v>
      </c>
      <c r="AK202">
        <v>-0.24210000000000001</v>
      </c>
      <c r="AM202">
        <v>0.53969999999999996</v>
      </c>
      <c r="AN202" t="s">
        <v>26</v>
      </c>
      <c r="AO202" s="8" t="s">
        <v>111</v>
      </c>
      <c r="AP202" t="s">
        <v>203</v>
      </c>
      <c r="AQ202">
        <v>-4.5755999999999998E-2</v>
      </c>
      <c r="AR202">
        <v>1.1962999999999999</v>
      </c>
      <c r="BQ202" s="35"/>
      <c r="BR202" s="8"/>
    </row>
    <row r="203" spans="16:70" ht="18">
      <c r="P203" s="8" t="s">
        <v>32</v>
      </c>
      <c r="Q203">
        <v>-0.12989999999999999</v>
      </c>
      <c r="S203">
        <v>1.3781000000000001</v>
      </c>
      <c r="T203" t="s">
        <v>26</v>
      </c>
      <c r="V203" s="8" t="s">
        <v>32</v>
      </c>
      <c r="W203" s="8">
        <v>-4.4299999999999999E-2</v>
      </c>
      <c r="Y203">
        <v>1.2067000000000001</v>
      </c>
      <c r="Z203" t="s">
        <v>26</v>
      </c>
      <c r="AA203" t="s">
        <v>26</v>
      </c>
      <c r="AJ203" s="8" t="s">
        <v>32</v>
      </c>
      <c r="AK203">
        <v>-5.9999999999999995E-4</v>
      </c>
      <c r="AM203">
        <v>0</v>
      </c>
      <c r="AN203" t="s">
        <v>26</v>
      </c>
      <c r="AO203" s="8" t="s">
        <v>111</v>
      </c>
      <c r="AP203" t="s">
        <v>204</v>
      </c>
      <c r="AQ203">
        <v>-4.5215999999999999E-2</v>
      </c>
      <c r="AR203">
        <v>1.1998</v>
      </c>
      <c r="BQ203" s="35"/>
      <c r="BR203" s="8"/>
    </row>
    <row r="204" spans="16:70" ht="18">
      <c r="P204" s="8" t="s">
        <v>32</v>
      </c>
      <c r="Q204">
        <v>-0.12989999999999999</v>
      </c>
      <c r="S204">
        <v>1.3781000000000001</v>
      </c>
      <c r="T204" t="s">
        <v>26</v>
      </c>
      <c r="V204" s="8" t="s">
        <v>32</v>
      </c>
      <c r="W204" s="8">
        <v>-4.3999999999999997E-2</v>
      </c>
      <c r="Y204">
        <v>1.2101</v>
      </c>
      <c r="Z204" t="s">
        <v>26</v>
      </c>
      <c r="AA204" t="s">
        <v>26</v>
      </c>
      <c r="AJ204" s="8" t="s">
        <v>32</v>
      </c>
      <c r="AK204">
        <v>-5.9999999999999995E-4</v>
      </c>
      <c r="AM204">
        <v>0</v>
      </c>
      <c r="AN204" t="s">
        <v>26</v>
      </c>
      <c r="AO204" s="8" t="s">
        <v>111</v>
      </c>
      <c r="AP204" t="s">
        <v>205</v>
      </c>
      <c r="AQ204">
        <v>-4.4740000000000002E-2</v>
      </c>
      <c r="AR204">
        <v>1.2032</v>
      </c>
      <c r="BQ204" s="35"/>
      <c r="BR204" s="8"/>
    </row>
    <row r="205" spans="16:70" ht="18">
      <c r="P205" s="8" t="s">
        <v>32</v>
      </c>
      <c r="Q205">
        <v>-0.215</v>
      </c>
      <c r="S205">
        <v>0.94469999999999998</v>
      </c>
      <c r="T205" t="s">
        <v>26</v>
      </c>
      <c r="V205" s="8" t="s">
        <v>32</v>
      </c>
      <c r="W205" s="8">
        <v>-4.3700000000000003E-2</v>
      </c>
      <c r="Y205">
        <v>1.2135</v>
      </c>
      <c r="Z205" t="s">
        <v>26</v>
      </c>
      <c r="AA205" t="s">
        <v>26</v>
      </c>
      <c r="AJ205" s="8" t="s">
        <v>32</v>
      </c>
      <c r="AK205">
        <v>-5.9999999999999995E-4</v>
      </c>
      <c r="AM205">
        <v>0</v>
      </c>
      <c r="AN205" t="s">
        <v>26</v>
      </c>
      <c r="AO205" s="8" t="s">
        <v>111</v>
      </c>
      <c r="AP205" t="s">
        <v>206</v>
      </c>
      <c r="AQ205">
        <v>-4.4326999999999998E-2</v>
      </c>
      <c r="AR205">
        <v>1.2067000000000001</v>
      </c>
      <c r="BQ205" s="35"/>
      <c r="BR205" s="8"/>
    </row>
    <row r="206" spans="16:70" ht="18">
      <c r="P206" s="8" t="s">
        <v>32</v>
      </c>
      <c r="Q206">
        <v>-0.49680000000000002</v>
      </c>
      <c r="S206">
        <v>3.2069000000000001</v>
      </c>
      <c r="T206" t="s">
        <v>26</v>
      </c>
      <c r="V206" s="8" t="s">
        <v>32</v>
      </c>
      <c r="W206" s="8">
        <v>-4.3499999999999997E-2</v>
      </c>
      <c r="Y206">
        <v>1.2169000000000001</v>
      </c>
      <c r="Z206" t="s">
        <v>26</v>
      </c>
      <c r="AA206" t="s">
        <v>26</v>
      </c>
      <c r="AJ206" s="8" t="s">
        <v>32</v>
      </c>
      <c r="AK206">
        <v>-4.58E-2</v>
      </c>
      <c r="AM206">
        <v>1.1962999999999999</v>
      </c>
      <c r="AN206" t="s">
        <v>26</v>
      </c>
      <c r="AO206" s="8" t="s">
        <v>111</v>
      </c>
      <c r="AP206" t="s">
        <v>207</v>
      </c>
      <c r="AQ206">
        <v>-4.3976000000000001E-2</v>
      </c>
      <c r="AR206">
        <v>1.2101</v>
      </c>
      <c r="BQ206" s="35"/>
      <c r="BR206" s="8"/>
    </row>
    <row r="207" spans="16:70" ht="18">
      <c r="P207" s="8" t="s">
        <v>32</v>
      </c>
      <c r="Q207">
        <v>-0.24510000000000001</v>
      </c>
      <c r="S207">
        <v>4.1999000000000004</v>
      </c>
      <c r="T207" t="s">
        <v>26</v>
      </c>
      <c r="V207" s="8" t="s">
        <v>32</v>
      </c>
      <c r="W207" s="8">
        <v>-4.3299999999999998E-2</v>
      </c>
      <c r="Y207">
        <v>1.2202</v>
      </c>
      <c r="Z207" t="s">
        <v>26</v>
      </c>
      <c r="AA207" t="s">
        <v>26</v>
      </c>
      <c r="AJ207" s="8" t="s">
        <v>32</v>
      </c>
      <c r="AK207">
        <v>-1.0615000000000001</v>
      </c>
      <c r="AM207">
        <v>2.8338000000000001</v>
      </c>
      <c r="AN207" t="s">
        <v>26</v>
      </c>
      <c r="AO207" s="8" t="s">
        <v>111</v>
      </c>
      <c r="AP207" t="s">
        <v>208</v>
      </c>
      <c r="AQ207">
        <v>-4.3688999999999999E-2</v>
      </c>
      <c r="AR207">
        <v>1.2135</v>
      </c>
      <c r="BQ207" s="35"/>
      <c r="BR207" s="8"/>
    </row>
    <row r="208" spans="16:70" ht="18">
      <c r="P208" s="8" t="s">
        <v>32</v>
      </c>
      <c r="Q208">
        <v>-0.18640000000000001</v>
      </c>
      <c r="S208">
        <v>0.99109999999999998</v>
      </c>
      <c r="T208" t="s">
        <v>26</v>
      </c>
      <c r="V208" s="8" t="s">
        <v>32</v>
      </c>
      <c r="W208" s="8">
        <v>-4.3200000000000002E-2</v>
      </c>
      <c r="Y208">
        <v>1.2236</v>
      </c>
      <c r="Z208" t="s">
        <v>26</v>
      </c>
      <c r="AA208" t="s">
        <v>26</v>
      </c>
      <c r="AJ208" s="8" t="s">
        <v>32</v>
      </c>
      <c r="AK208">
        <v>-0.24210000000000001</v>
      </c>
      <c r="AM208">
        <v>0.53969999999999996</v>
      </c>
      <c r="AN208" t="s">
        <v>26</v>
      </c>
      <c r="AO208" s="8" t="s">
        <v>111</v>
      </c>
      <c r="AP208" t="s">
        <v>209</v>
      </c>
      <c r="AQ208">
        <v>-4.3464000000000003E-2</v>
      </c>
      <c r="AR208">
        <v>1.2169000000000001</v>
      </c>
      <c r="BQ208" s="35"/>
      <c r="BR208" s="8"/>
    </row>
    <row r="209" spans="16:70" ht="18">
      <c r="P209" s="8" t="s">
        <v>32</v>
      </c>
      <c r="Q209">
        <v>-0.186</v>
      </c>
      <c r="S209">
        <v>1.4340999999999999</v>
      </c>
      <c r="T209" t="s">
        <v>26</v>
      </c>
      <c r="V209" s="8" t="s">
        <v>32</v>
      </c>
      <c r="W209" s="8">
        <v>-4.3200000000000002E-2</v>
      </c>
      <c r="Y209">
        <v>1.2270000000000001</v>
      </c>
      <c r="Z209" t="s">
        <v>26</v>
      </c>
      <c r="AA209" t="s">
        <v>26</v>
      </c>
      <c r="AJ209" s="8" t="s">
        <v>32</v>
      </c>
      <c r="AK209">
        <v>-1.6606000000000001</v>
      </c>
      <c r="AM209">
        <v>2.0291999999999999</v>
      </c>
      <c r="AN209" t="s">
        <v>26</v>
      </c>
      <c r="AO209" s="8" t="s">
        <v>111</v>
      </c>
      <c r="AP209" t="s">
        <v>210</v>
      </c>
      <c r="AQ209">
        <v>-4.3304000000000002E-2</v>
      </c>
      <c r="AR209">
        <v>1.2202</v>
      </c>
      <c r="BQ209" s="35"/>
      <c r="BR209" s="8"/>
    </row>
    <row r="210" spans="16:70" ht="18">
      <c r="P210" s="8" t="s">
        <v>32</v>
      </c>
      <c r="Q210">
        <v>-0.186</v>
      </c>
      <c r="S210">
        <v>1.4340999999999999</v>
      </c>
      <c r="T210" t="s">
        <v>26</v>
      </c>
      <c r="V210" s="8" t="s">
        <v>32</v>
      </c>
      <c r="W210" s="8">
        <v>-4.3200000000000002E-2</v>
      </c>
      <c r="Y210">
        <v>1.2303999999999999</v>
      </c>
      <c r="Z210" t="s">
        <v>26</v>
      </c>
      <c r="AA210" t="s">
        <v>26</v>
      </c>
      <c r="AJ210" s="8" t="s">
        <v>32</v>
      </c>
      <c r="AK210">
        <v>-5.9999999999999995E-4</v>
      </c>
      <c r="AM210">
        <v>0</v>
      </c>
      <c r="AN210" t="s">
        <v>26</v>
      </c>
      <c r="AO210" s="8" t="s">
        <v>111</v>
      </c>
      <c r="AP210" t="s">
        <v>211</v>
      </c>
      <c r="AQ210">
        <v>-4.3209999999999998E-2</v>
      </c>
      <c r="AR210">
        <v>1.2236</v>
      </c>
    </row>
    <row r="211" spans="16:70" ht="18">
      <c r="P211" s="8" t="s">
        <v>32</v>
      </c>
      <c r="Q211">
        <v>-0.18640000000000001</v>
      </c>
      <c r="S211">
        <v>0.99109999999999998</v>
      </c>
      <c r="T211" t="s">
        <v>26</v>
      </c>
      <c r="V211" s="8" t="s">
        <v>32</v>
      </c>
      <c r="W211" s="8">
        <v>-4.3299999999999998E-2</v>
      </c>
      <c r="Y211">
        <v>1.2337</v>
      </c>
      <c r="Z211" t="s">
        <v>26</v>
      </c>
      <c r="AA211" t="s">
        <v>26</v>
      </c>
      <c r="AJ211" s="8" t="s">
        <v>32</v>
      </c>
      <c r="AK211">
        <v>-1.0615000000000001</v>
      </c>
      <c r="AM211">
        <v>2.8338000000000001</v>
      </c>
      <c r="AN211" t="s">
        <v>26</v>
      </c>
      <c r="AO211" s="8" t="s">
        <v>111</v>
      </c>
      <c r="AP211" t="s">
        <v>212</v>
      </c>
      <c r="AQ211">
        <v>-4.3184E-2</v>
      </c>
      <c r="AR211">
        <v>1.2270000000000001</v>
      </c>
    </row>
    <row r="212" spans="16:70" ht="18">
      <c r="P212" s="8" t="s">
        <v>32</v>
      </c>
      <c r="Q212">
        <v>-0.39639999999999997</v>
      </c>
      <c r="S212">
        <v>3.0529000000000002</v>
      </c>
      <c r="T212" t="s">
        <v>26</v>
      </c>
      <c r="V212" s="8" t="s">
        <v>32</v>
      </c>
      <c r="W212" s="8">
        <v>-4.3499999999999997E-2</v>
      </c>
      <c r="Y212">
        <v>1.2371000000000001</v>
      </c>
      <c r="Z212" t="s">
        <v>26</v>
      </c>
      <c r="AA212" t="s">
        <v>26</v>
      </c>
      <c r="AJ212" s="8" t="s">
        <v>32</v>
      </c>
      <c r="AK212">
        <v>-0.88429999999999997</v>
      </c>
      <c r="AM212">
        <v>3.9306999999999999</v>
      </c>
      <c r="AN212" t="s">
        <v>26</v>
      </c>
      <c r="AO212" s="8" t="s">
        <v>111</v>
      </c>
      <c r="AP212" t="s">
        <v>213</v>
      </c>
      <c r="AQ212">
        <v>-4.3227000000000002E-2</v>
      </c>
      <c r="AR212">
        <v>1.2303999999999999</v>
      </c>
    </row>
    <row r="213" spans="16:70" ht="18">
      <c r="P213" s="8" t="s">
        <v>32</v>
      </c>
      <c r="Q213">
        <v>-0.2404</v>
      </c>
      <c r="S213">
        <v>3.7183000000000002</v>
      </c>
      <c r="T213" t="s">
        <v>26</v>
      </c>
      <c r="V213" s="8" t="s">
        <v>32</v>
      </c>
      <c r="W213" s="8">
        <v>-4.3799999999999999E-2</v>
      </c>
      <c r="Y213">
        <v>1.2404999999999999</v>
      </c>
      <c r="Z213" t="s">
        <v>26</v>
      </c>
      <c r="AA213" t="s">
        <v>26</v>
      </c>
      <c r="AJ213" s="8" t="s">
        <v>32</v>
      </c>
      <c r="AK213">
        <v>-4.58E-2</v>
      </c>
      <c r="AM213">
        <v>1.1962999999999999</v>
      </c>
      <c r="AN213" t="s">
        <v>26</v>
      </c>
      <c r="AO213" s="8" t="s">
        <v>111</v>
      </c>
      <c r="AP213" t="s">
        <v>214</v>
      </c>
      <c r="AQ213">
        <v>-4.3343E-2</v>
      </c>
      <c r="AR213">
        <v>1.2337</v>
      </c>
    </row>
    <row r="214" spans="16:70" ht="18">
      <c r="P214" s="8" t="s">
        <v>32</v>
      </c>
      <c r="Q214">
        <v>-0.1469</v>
      </c>
      <c r="S214">
        <v>1.0182</v>
      </c>
      <c r="T214" t="s">
        <v>26</v>
      </c>
      <c r="V214" s="8" t="s">
        <v>32</v>
      </c>
      <c r="W214" s="8">
        <v>-4.4200000000000003E-2</v>
      </c>
      <c r="Y214">
        <v>1.2439</v>
      </c>
      <c r="Z214" t="s">
        <v>26</v>
      </c>
      <c r="AA214" t="s">
        <v>26</v>
      </c>
      <c r="AJ214" s="8" t="s">
        <v>32</v>
      </c>
      <c r="AK214">
        <v>-1.76</v>
      </c>
      <c r="AM214">
        <v>3.7658</v>
      </c>
      <c r="AN214" t="s">
        <v>26</v>
      </c>
      <c r="AO214" s="8" t="s">
        <v>111</v>
      </c>
      <c r="AP214" t="s">
        <v>215</v>
      </c>
      <c r="AQ214">
        <v>-4.3533000000000002E-2</v>
      </c>
      <c r="AR214">
        <v>1.2371000000000001</v>
      </c>
    </row>
    <row r="215" spans="16:70" ht="18">
      <c r="P215" s="8" t="s">
        <v>32</v>
      </c>
      <c r="Q215">
        <v>-0.25569999999999998</v>
      </c>
      <c r="S215">
        <v>1.5065999999999999</v>
      </c>
      <c r="T215" t="s">
        <v>26</v>
      </c>
      <c r="V215" s="8" t="s">
        <v>32</v>
      </c>
      <c r="W215" s="8">
        <v>-4.4600000000000001E-2</v>
      </c>
      <c r="Y215">
        <v>1.2473000000000001</v>
      </c>
      <c r="Z215" t="s">
        <v>26</v>
      </c>
      <c r="AA215" t="s">
        <v>26</v>
      </c>
      <c r="AJ215" s="8" t="s">
        <v>32</v>
      </c>
      <c r="AK215">
        <v>-1.6606000000000001</v>
      </c>
      <c r="AM215">
        <v>2.0291999999999999</v>
      </c>
      <c r="AN215" t="s">
        <v>26</v>
      </c>
      <c r="AO215" s="8" t="s">
        <v>111</v>
      </c>
      <c r="AP215" t="s">
        <v>216</v>
      </c>
      <c r="AQ215">
        <v>-4.3802000000000001E-2</v>
      </c>
      <c r="AR215">
        <v>1.2404999999999999</v>
      </c>
    </row>
    <row r="216" spans="16:70" ht="18">
      <c r="P216" s="8" t="s">
        <v>32</v>
      </c>
      <c r="Q216">
        <v>-0.25569999999999998</v>
      </c>
      <c r="S216">
        <v>1.5065999999999999</v>
      </c>
      <c r="T216" t="s">
        <v>26</v>
      </c>
      <c r="V216" s="8" t="s">
        <v>32</v>
      </c>
      <c r="W216" s="8">
        <v>-4.5100000000000001E-2</v>
      </c>
      <c r="Y216">
        <v>1.2506999999999999</v>
      </c>
      <c r="Z216" t="s">
        <v>26</v>
      </c>
      <c r="AA216" t="s">
        <v>26</v>
      </c>
      <c r="AJ216" s="8" t="s">
        <v>32</v>
      </c>
      <c r="AK216">
        <v>-4.3200000000000002E-2</v>
      </c>
      <c r="AM216">
        <v>1.2303999999999999</v>
      </c>
      <c r="AN216" t="s">
        <v>26</v>
      </c>
      <c r="AO216" s="8" t="s">
        <v>111</v>
      </c>
      <c r="AP216" t="s">
        <v>217</v>
      </c>
      <c r="AQ216">
        <v>-4.4151999999999997E-2</v>
      </c>
      <c r="AR216">
        <v>1.2439</v>
      </c>
    </row>
    <row r="217" spans="16:70" ht="18">
      <c r="P217" s="8" t="s">
        <v>32</v>
      </c>
      <c r="Q217">
        <v>-0.27650000000000002</v>
      </c>
      <c r="S217">
        <v>2.8378000000000001</v>
      </c>
      <c r="T217" t="s">
        <v>26</v>
      </c>
      <c r="V217" s="8" t="s">
        <v>32</v>
      </c>
      <c r="W217" s="8">
        <v>-4.5699999999999998E-2</v>
      </c>
      <c r="Y217">
        <v>1.2542</v>
      </c>
      <c r="Z217" t="s">
        <v>26</v>
      </c>
      <c r="AA217" t="s">
        <v>26</v>
      </c>
      <c r="AJ217" s="8" t="s">
        <v>32</v>
      </c>
      <c r="AK217">
        <v>-0.2457</v>
      </c>
      <c r="AM217">
        <v>0.63439999999999996</v>
      </c>
      <c r="AN217" t="s">
        <v>26</v>
      </c>
      <c r="AO217" s="8" t="s">
        <v>111</v>
      </c>
      <c r="AP217" t="s">
        <v>218</v>
      </c>
      <c r="AQ217">
        <v>-4.4585E-2</v>
      </c>
      <c r="AR217">
        <v>1.2473000000000001</v>
      </c>
    </row>
    <row r="218" spans="16:70" ht="18">
      <c r="P218" s="8" t="s">
        <v>32</v>
      </c>
      <c r="Q218">
        <v>-0.27650000000000002</v>
      </c>
      <c r="S218">
        <v>2.8378000000000001</v>
      </c>
      <c r="T218" t="s">
        <v>26</v>
      </c>
      <c r="V218" s="8" t="s">
        <v>32</v>
      </c>
      <c r="W218" s="8">
        <v>-4.6399999999999997E-2</v>
      </c>
      <c r="Y218">
        <v>1.2576000000000001</v>
      </c>
      <c r="Z218" t="s">
        <v>26</v>
      </c>
      <c r="AA218" t="s">
        <v>26</v>
      </c>
      <c r="AJ218" s="8" t="s">
        <v>32</v>
      </c>
      <c r="AK218">
        <v>-5.9999999999999995E-4</v>
      </c>
      <c r="AM218">
        <v>0</v>
      </c>
      <c r="AN218" t="s">
        <v>26</v>
      </c>
      <c r="AO218" s="8" t="s">
        <v>111</v>
      </c>
      <c r="AP218" t="s">
        <v>219</v>
      </c>
      <c r="AQ218">
        <v>-4.5104999999999999E-2</v>
      </c>
      <c r="AR218">
        <v>1.2506999999999999</v>
      </c>
    </row>
    <row r="219" spans="16:70" ht="18">
      <c r="P219" s="8" t="s">
        <v>32</v>
      </c>
      <c r="Q219">
        <v>-0.25890000000000002</v>
      </c>
      <c r="S219">
        <v>3.2763</v>
      </c>
      <c r="T219" t="s">
        <v>26</v>
      </c>
      <c r="V219" s="8" t="s">
        <v>32</v>
      </c>
      <c r="W219" s="8">
        <v>-4.7199999999999999E-2</v>
      </c>
      <c r="Y219">
        <v>1.2611000000000001</v>
      </c>
      <c r="Z219" t="s">
        <v>26</v>
      </c>
      <c r="AA219" t="s">
        <v>26</v>
      </c>
      <c r="AJ219" s="8" t="s">
        <v>32</v>
      </c>
      <c r="AK219">
        <v>-5.9999999999999995E-4</v>
      </c>
      <c r="AM219">
        <v>0</v>
      </c>
      <c r="AN219" t="s">
        <v>26</v>
      </c>
      <c r="AO219" s="8" t="s">
        <v>111</v>
      </c>
      <c r="AP219" t="s">
        <v>220</v>
      </c>
      <c r="AQ219">
        <v>-4.5716E-2</v>
      </c>
      <c r="AR219">
        <v>1.2542</v>
      </c>
    </row>
    <row r="220" spans="16:70" ht="18">
      <c r="P220" s="8" t="s">
        <v>32</v>
      </c>
      <c r="Q220">
        <v>-0.10970000000000001</v>
      </c>
      <c r="S220">
        <v>1.0439000000000001</v>
      </c>
      <c r="T220" t="s">
        <v>26</v>
      </c>
      <c r="V220" s="8" t="s">
        <v>32</v>
      </c>
      <c r="W220" s="8">
        <v>-4.8099999999999997E-2</v>
      </c>
      <c r="Y220">
        <v>1.2645</v>
      </c>
      <c r="Z220" t="s">
        <v>26</v>
      </c>
      <c r="AA220" t="s">
        <v>26</v>
      </c>
      <c r="AJ220" s="8" t="s">
        <v>32</v>
      </c>
      <c r="AK220">
        <v>-5.9999999999999995E-4</v>
      </c>
      <c r="AM220">
        <v>0</v>
      </c>
      <c r="AN220" t="s">
        <v>26</v>
      </c>
      <c r="AO220" s="8" t="s">
        <v>111</v>
      </c>
      <c r="AP220" t="s">
        <v>221</v>
      </c>
      <c r="AQ220">
        <v>-4.6419000000000002E-2</v>
      </c>
      <c r="AR220">
        <v>1.2576000000000001</v>
      </c>
    </row>
    <row r="221" spans="16:70" ht="18">
      <c r="P221" s="8" t="s">
        <v>32</v>
      </c>
      <c r="Q221">
        <v>-0.33289999999999997</v>
      </c>
      <c r="S221">
        <v>1.5801000000000001</v>
      </c>
      <c r="T221" t="s">
        <v>26</v>
      </c>
      <c r="V221" s="8" t="s">
        <v>32</v>
      </c>
      <c r="W221" s="8">
        <v>-4.9099999999999998E-2</v>
      </c>
      <c r="Y221">
        <v>1.268</v>
      </c>
      <c r="Z221" t="s">
        <v>26</v>
      </c>
      <c r="AA221" t="s">
        <v>26</v>
      </c>
      <c r="AJ221" s="8" t="s">
        <v>32</v>
      </c>
      <c r="AK221">
        <v>-4.3200000000000002E-2</v>
      </c>
      <c r="AM221">
        <v>1.2303999999999999</v>
      </c>
      <c r="AN221" t="s">
        <v>26</v>
      </c>
      <c r="AO221" s="8" t="s">
        <v>111</v>
      </c>
      <c r="AP221" t="s">
        <v>222</v>
      </c>
      <c r="AQ221">
        <v>-4.7217000000000002E-2</v>
      </c>
      <c r="AR221">
        <v>1.2611000000000001</v>
      </c>
    </row>
    <row r="222" spans="16:70" ht="18">
      <c r="P222" s="8" t="s">
        <v>32</v>
      </c>
      <c r="Q222">
        <v>-0.33289999999999997</v>
      </c>
      <c r="S222">
        <v>1.5801000000000001</v>
      </c>
      <c r="T222" t="s">
        <v>26</v>
      </c>
      <c r="V222" s="8" t="s">
        <v>32</v>
      </c>
      <c r="W222" s="8">
        <v>-5.0200000000000002E-2</v>
      </c>
      <c r="Y222">
        <v>1.2715000000000001</v>
      </c>
      <c r="Z222" t="s">
        <v>26</v>
      </c>
      <c r="AA222" t="s">
        <v>26</v>
      </c>
      <c r="AJ222" s="8" t="s">
        <v>32</v>
      </c>
      <c r="AK222">
        <v>-0.2457</v>
      </c>
      <c r="AM222">
        <v>0.63439999999999996</v>
      </c>
      <c r="AN222" t="s">
        <v>26</v>
      </c>
      <c r="AO222" s="8" t="s">
        <v>111</v>
      </c>
      <c r="AP222" t="s">
        <v>223</v>
      </c>
      <c r="AQ222">
        <v>-4.8113999999999997E-2</v>
      </c>
      <c r="AR222">
        <v>1.2645</v>
      </c>
    </row>
    <row r="223" spans="16:70" ht="18">
      <c r="P223" s="8" t="s">
        <v>32</v>
      </c>
      <c r="Q223">
        <v>-0.15329999999999999</v>
      </c>
      <c r="S223">
        <v>2.5301</v>
      </c>
      <c r="T223" t="s">
        <v>26</v>
      </c>
      <c r="V223" s="8" t="s">
        <v>32</v>
      </c>
      <c r="W223" s="8">
        <v>-5.1400000000000001E-2</v>
      </c>
      <c r="Y223">
        <v>1.2748999999999999</v>
      </c>
      <c r="Z223" t="s">
        <v>26</v>
      </c>
      <c r="AA223" t="s">
        <v>26</v>
      </c>
      <c r="AJ223" s="8" t="s">
        <v>32</v>
      </c>
      <c r="AK223">
        <v>-1.0984</v>
      </c>
      <c r="AM223">
        <v>2.9550000000000001</v>
      </c>
      <c r="AN223" t="s">
        <v>26</v>
      </c>
      <c r="AO223" s="8" t="s">
        <v>111</v>
      </c>
      <c r="AP223" t="s">
        <v>224</v>
      </c>
      <c r="AQ223">
        <v>-4.9111000000000002E-2</v>
      </c>
      <c r="AR223">
        <v>1.268</v>
      </c>
    </row>
    <row r="224" spans="16:70" ht="18">
      <c r="P224" s="8" t="s">
        <v>32</v>
      </c>
      <c r="Q224">
        <v>-0.29970000000000002</v>
      </c>
      <c r="S224">
        <v>2.9192999999999998</v>
      </c>
      <c r="T224" t="s">
        <v>26</v>
      </c>
      <c r="V224" s="8" t="s">
        <v>32</v>
      </c>
      <c r="W224" s="8">
        <v>-5.2699999999999997E-2</v>
      </c>
      <c r="Y224">
        <v>1.2784</v>
      </c>
      <c r="Z224" t="s">
        <v>26</v>
      </c>
      <c r="AA224" t="s">
        <v>26</v>
      </c>
      <c r="AJ224" s="8" t="s">
        <v>32</v>
      </c>
      <c r="AK224">
        <v>-1.7323</v>
      </c>
      <c r="AM224">
        <v>2.2168000000000001</v>
      </c>
      <c r="AN224" t="s">
        <v>26</v>
      </c>
      <c r="AO224" s="8" t="s">
        <v>111</v>
      </c>
      <c r="AP224" t="s">
        <v>225</v>
      </c>
      <c r="AQ224">
        <v>-5.0212E-2</v>
      </c>
      <c r="AR224">
        <v>1.2715000000000001</v>
      </c>
    </row>
    <row r="225" spans="16:44" ht="18">
      <c r="P225" s="8" t="s">
        <v>32</v>
      </c>
      <c r="Q225">
        <v>-0.15329999999999999</v>
      </c>
      <c r="S225">
        <v>2.5301</v>
      </c>
      <c r="T225" t="s">
        <v>26</v>
      </c>
      <c r="V225" s="8" t="s">
        <v>32</v>
      </c>
      <c r="W225" s="8">
        <v>-5.4199999999999998E-2</v>
      </c>
      <c r="Y225">
        <v>1.2819</v>
      </c>
      <c r="Z225" t="s">
        <v>26</v>
      </c>
      <c r="AA225" t="s">
        <v>26</v>
      </c>
      <c r="AJ225" s="8" t="s">
        <v>32</v>
      </c>
      <c r="AK225">
        <v>-0.8619</v>
      </c>
      <c r="AM225">
        <v>3.8046000000000002</v>
      </c>
      <c r="AN225" t="s">
        <v>26</v>
      </c>
      <c r="AO225" s="8" t="s">
        <v>111</v>
      </c>
      <c r="AP225" t="s">
        <v>226</v>
      </c>
      <c r="AQ225">
        <v>-5.1416999999999997E-2</v>
      </c>
      <c r="AR225">
        <v>1.2748999999999999</v>
      </c>
    </row>
    <row r="226" spans="16:44" ht="18">
      <c r="P226" s="8" t="s">
        <v>32</v>
      </c>
      <c r="Q226">
        <v>-9.3799999999999994E-2</v>
      </c>
      <c r="S226">
        <v>1.0779000000000001</v>
      </c>
      <c r="T226" t="s">
        <v>26</v>
      </c>
      <c r="V226" s="8" t="s">
        <v>32</v>
      </c>
      <c r="W226" s="8">
        <v>-5.57E-2</v>
      </c>
      <c r="Y226">
        <v>1.2854000000000001</v>
      </c>
      <c r="Z226" t="s">
        <v>26</v>
      </c>
      <c r="AA226" t="s">
        <v>26</v>
      </c>
      <c r="AJ226" s="8" t="s">
        <v>32</v>
      </c>
      <c r="AK226">
        <v>-1.0984</v>
      </c>
      <c r="AM226">
        <v>2.9550000000000001</v>
      </c>
      <c r="AN226" t="s">
        <v>26</v>
      </c>
      <c r="AO226" s="8" t="s">
        <v>111</v>
      </c>
      <c r="AP226" t="s">
        <v>227</v>
      </c>
      <c r="AQ226">
        <v>-5.2729999999999999E-2</v>
      </c>
      <c r="AR226">
        <v>1.2784</v>
      </c>
    </row>
    <row r="227" spans="16:44" ht="18">
      <c r="P227" s="8" t="s">
        <v>32</v>
      </c>
      <c r="Q227">
        <v>-0.39810000000000001</v>
      </c>
      <c r="S227">
        <v>1.635</v>
      </c>
      <c r="T227" t="s">
        <v>26</v>
      </c>
      <c r="V227" s="8" t="s">
        <v>32</v>
      </c>
      <c r="W227" s="8">
        <v>-5.7299999999999997E-2</v>
      </c>
      <c r="Y227">
        <v>1.2889999999999999</v>
      </c>
      <c r="Z227" t="s">
        <v>26</v>
      </c>
      <c r="AA227" t="s">
        <v>26</v>
      </c>
      <c r="AJ227" s="8" t="s">
        <v>32</v>
      </c>
      <c r="AK227">
        <v>-0.8619</v>
      </c>
      <c r="AM227">
        <v>3.8046000000000002</v>
      </c>
      <c r="AN227" t="s">
        <v>26</v>
      </c>
      <c r="AO227" s="8" t="s">
        <v>111</v>
      </c>
      <c r="AP227" t="s">
        <v>228</v>
      </c>
      <c r="AQ227">
        <v>-5.4151999999999999E-2</v>
      </c>
      <c r="AR227">
        <v>1.2819</v>
      </c>
    </row>
    <row r="228" spans="16:44" ht="18">
      <c r="P228" s="8" t="s">
        <v>32</v>
      </c>
      <c r="Q228">
        <v>-0.1182</v>
      </c>
      <c r="S228">
        <v>2.1690999999999998</v>
      </c>
      <c r="T228" t="s">
        <v>26</v>
      </c>
      <c r="V228" s="8" t="s">
        <v>32</v>
      </c>
      <c r="W228" s="8">
        <v>-5.91E-2</v>
      </c>
      <c r="Y228">
        <v>1.2925</v>
      </c>
      <c r="Z228" t="s">
        <v>26</v>
      </c>
      <c r="AA228" t="s">
        <v>26</v>
      </c>
      <c r="AJ228" s="8" t="s">
        <v>32</v>
      </c>
      <c r="AK228">
        <v>-4.3200000000000002E-2</v>
      </c>
      <c r="AM228">
        <v>1.2303999999999999</v>
      </c>
      <c r="AN228" t="s">
        <v>26</v>
      </c>
      <c r="AO228" s="8" t="s">
        <v>111</v>
      </c>
      <c r="AP228" t="s">
        <v>229</v>
      </c>
      <c r="AQ228">
        <v>-5.5683999999999997E-2</v>
      </c>
      <c r="AR228">
        <v>1.2854000000000001</v>
      </c>
    </row>
    <row r="229" spans="16:44" ht="18">
      <c r="P229" s="8" t="s">
        <v>32</v>
      </c>
      <c r="Q229">
        <v>-0.39810000000000001</v>
      </c>
      <c r="S229">
        <v>1.635</v>
      </c>
      <c r="T229" t="s">
        <v>26</v>
      </c>
      <c r="V229" s="8" t="s">
        <v>32</v>
      </c>
      <c r="W229" s="8">
        <v>-6.0999999999999999E-2</v>
      </c>
      <c r="Y229">
        <v>1.296</v>
      </c>
      <c r="Z229" t="s">
        <v>26</v>
      </c>
      <c r="AA229" t="s">
        <v>26</v>
      </c>
      <c r="AJ229" s="8" t="s">
        <v>32</v>
      </c>
      <c r="AK229">
        <v>-1.7323</v>
      </c>
      <c r="AM229">
        <v>2.2168000000000001</v>
      </c>
      <c r="AN229" t="s">
        <v>26</v>
      </c>
      <c r="AO229" s="8" t="s">
        <v>111</v>
      </c>
      <c r="AP229" t="s">
        <v>230</v>
      </c>
      <c r="AQ229">
        <v>-5.7328999999999998E-2</v>
      </c>
      <c r="AR229">
        <v>1.2889999999999999</v>
      </c>
    </row>
    <row r="230" spans="16:44" ht="18">
      <c r="P230" s="8" t="s">
        <v>32</v>
      </c>
      <c r="Q230">
        <v>-0.2908</v>
      </c>
      <c r="S230">
        <v>2.6269999999999998</v>
      </c>
      <c r="T230" t="s">
        <v>26</v>
      </c>
      <c r="V230" s="8" t="s">
        <v>32</v>
      </c>
      <c r="W230" s="8">
        <v>-6.3E-2</v>
      </c>
      <c r="Y230">
        <v>1.2996000000000001</v>
      </c>
      <c r="Z230" t="s">
        <v>26</v>
      </c>
      <c r="AA230" t="s">
        <v>26</v>
      </c>
      <c r="AJ230" s="8" t="s">
        <v>32</v>
      </c>
      <c r="AK230">
        <v>-1.9524999999999999</v>
      </c>
      <c r="AM230">
        <v>3.7685</v>
      </c>
      <c r="AN230" t="s">
        <v>26</v>
      </c>
      <c r="AO230" s="8" t="s">
        <v>111</v>
      </c>
      <c r="AP230" t="s">
        <v>231</v>
      </c>
      <c r="AQ230">
        <v>-5.9088000000000002E-2</v>
      </c>
      <c r="AR230">
        <v>1.2925</v>
      </c>
    </row>
    <row r="231" spans="16:44" ht="18">
      <c r="P231" s="8" t="s">
        <v>32</v>
      </c>
      <c r="Q231">
        <v>-0.1182</v>
      </c>
      <c r="S231">
        <v>2.1690999999999998</v>
      </c>
      <c r="T231" t="s">
        <v>26</v>
      </c>
      <c r="V231" s="8" t="s">
        <v>32</v>
      </c>
      <c r="W231" s="8">
        <v>-6.5100000000000005E-2</v>
      </c>
      <c r="Y231">
        <v>1.3030999999999999</v>
      </c>
      <c r="Z231" t="s">
        <v>26</v>
      </c>
      <c r="AA231" t="s">
        <v>26</v>
      </c>
      <c r="AJ231" s="8" t="s">
        <v>32</v>
      </c>
      <c r="AK231">
        <v>-4.8099999999999997E-2</v>
      </c>
      <c r="AM231">
        <v>1.2645</v>
      </c>
      <c r="AN231" t="s">
        <v>26</v>
      </c>
      <c r="AO231" s="8" t="s">
        <v>111</v>
      </c>
      <c r="AP231" t="s">
        <v>232</v>
      </c>
      <c r="AQ231">
        <v>-6.0962000000000002E-2</v>
      </c>
      <c r="AR231">
        <v>1.296</v>
      </c>
    </row>
    <row r="232" spans="16:44" ht="18">
      <c r="P232" s="8" t="s">
        <v>32</v>
      </c>
      <c r="Q232">
        <v>-0.1444</v>
      </c>
      <c r="S232">
        <v>1.1227</v>
      </c>
      <c r="T232" t="s">
        <v>26</v>
      </c>
      <c r="V232" s="8" t="s">
        <v>32</v>
      </c>
      <c r="W232" s="8">
        <v>-6.7299999999999999E-2</v>
      </c>
      <c r="Y232">
        <v>1.3067</v>
      </c>
      <c r="Z232" t="s">
        <v>26</v>
      </c>
      <c r="AA232" t="s">
        <v>26</v>
      </c>
      <c r="AJ232" s="8" t="s">
        <v>32</v>
      </c>
      <c r="AK232">
        <v>-0.2465</v>
      </c>
      <c r="AM232">
        <v>0.72140000000000004</v>
      </c>
      <c r="AN232" t="s">
        <v>26</v>
      </c>
      <c r="AO232" s="8" t="s">
        <v>111</v>
      </c>
      <c r="AP232" t="s">
        <v>233</v>
      </c>
      <c r="AQ232">
        <v>-6.2952999999999995E-2</v>
      </c>
      <c r="AR232">
        <v>1.2996000000000001</v>
      </c>
    </row>
    <row r="233" spans="16:44" ht="18">
      <c r="P233" s="8" t="s">
        <v>32</v>
      </c>
      <c r="Q233">
        <v>-0.25509999999999999</v>
      </c>
      <c r="S233">
        <v>0.28610000000000002</v>
      </c>
      <c r="T233" t="s">
        <v>26</v>
      </c>
      <c r="V233" s="8" t="s">
        <v>32</v>
      </c>
      <c r="W233" s="8">
        <v>-6.9599999999999995E-2</v>
      </c>
      <c r="Y233">
        <v>1.3103</v>
      </c>
      <c r="Z233" t="s">
        <v>26</v>
      </c>
      <c r="AA233" t="s">
        <v>26</v>
      </c>
      <c r="AJ233" s="8" t="s">
        <v>32</v>
      </c>
      <c r="AK233">
        <v>-5.9999999999999995E-4</v>
      </c>
      <c r="AM233">
        <v>0</v>
      </c>
      <c r="AN233" t="s">
        <v>26</v>
      </c>
      <c r="AO233" s="8" t="s">
        <v>111</v>
      </c>
      <c r="AP233" t="s">
        <v>234</v>
      </c>
      <c r="AQ233">
        <v>-6.5061999999999995E-2</v>
      </c>
      <c r="AR233">
        <v>1.3030999999999999</v>
      </c>
    </row>
    <row r="234" spans="16:44" ht="18">
      <c r="P234" s="8" t="s">
        <v>32</v>
      </c>
      <c r="Q234">
        <v>-0.1014</v>
      </c>
      <c r="S234">
        <v>1.7839</v>
      </c>
      <c r="T234" t="s">
        <v>26</v>
      </c>
      <c r="V234" s="8" t="s">
        <v>32</v>
      </c>
      <c r="W234" s="8">
        <v>-7.2099999999999997E-2</v>
      </c>
      <c r="Y234">
        <v>1.3138000000000001</v>
      </c>
      <c r="Z234" t="s">
        <v>26</v>
      </c>
      <c r="AA234" t="s">
        <v>26</v>
      </c>
      <c r="AJ234" s="8" t="s">
        <v>32</v>
      </c>
      <c r="AK234">
        <v>-5.9999999999999995E-4</v>
      </c>
      <c r="AM234">
        <v>0</v>
      </c>
      <c r="AN234" t="s">
        <v>26</v>
      </c>
      <c r="AO234" s="8" t="s">
        <v>111</v>
      </c>
      <c r="AP234" t="s">
        <v>235</v>
      </c>
      <c r="AQ234">
        <v>-6.7290000000000003E-2</v>
      </c>
      <c r="AR234">
        <v>1.3067</v>
      </c>
    </row>
    <row r="235" spans="16:44" ht="18">
      <c r="P235" s="8" t="s">
        <v>32</v>
      </c>
      <c r="Q235">
        <v>-0.27600000000000002</v>
      </c>
      <c r="S235">
        <v>2.4083999999999999</v>
      </c>
      <c r="T235" t="s">
        <v>26</v>
      </c>
      <c r="V235" s="8" t="s">
        <v>32</v>
      </c>
      <c r="W235" s="8">
        <v>-7.4700000000000003E-2</v>
      </c>
      <c r="Y235">
        <v>1.3174999999999999</v>
      </c>
      <c r="Z235" t="s">
        <v>26</v>
      </c>
      <c r="AA235" t="s">
        <v>26</v>
      </c>
      <c r="AJ235" s="8" t="s">
        <v>32</v>
      </c>
      <c r="AK235">
        <v>-0.56079999999999997</v>
      </c>
      <c r="AM235">
        <v>0</v>
      </c>
      <c r="AN235" t="s">
        <v>26</v>
      </c>
      <c r="AO235" s="8" t="s">
        <v>111</v>
      </c>
      <c r="AP235" t="s">
        <v>236</v>
      </c>
      <c r="AQ235">
        <v>-6.9639000000000006E-2</v>
      </c>
      <c r="AR235">
        <v>1.3103</v>
      </c>
    </row>
    <row r="236" spans="16:44" ht="18">
      <c r="P236" s="8" t="s">
        <v>32</v>
      </c>
      <c r="Q236">
        <v>-0.27600000000000002</v>
      </c>
      <c r="S236">
        <v>2.4083999999999999</v>
      </c>
      <c r="T236" t="s">
        <v>26</v>
      </c>
      <c r="V236" s="8" t="s">
        <v>32</v>
      </c>
      <c r="W236" s="8">
        <v>-7.7399999999999997E-2</v>
      </c>
      <c r="Y236">
        <v>1.3210999999999999</v>
      </c>
      <c r="Z236" t="s">
        <v>26</v>
      </c>
      <c r="AA236" t="s">
        <v>26</v>
      </c>
      <c r="AJ236" s="8" t="s">
        <v>32</v>
      </c>
      <c r="AK236">
        <v>-4.8099999999999997E-2</v>
      </c>
      <c r="AM236">
        <v>1.2645</v>
      </c>
      <c r="AN236" t="s">
        <v>26</v>
      </c>
      <c r="AO236" s="8" t="s">
        <v>111</v>
      </c>
      <c r="AP236" t="s">
        <v>237</v>
      </c>
      <c r="AQ236">
        <v>-7.2109999999999994E-2</v>
      </c>
      <c r="AR236">
        <v>1.3138000000000001</v>
      </c>
    </row>
    <row r="237" spans="16:44" ht="18">
      <c r="P237" s="8" t="s">
        <v>32</v>
      </c>
      <c r="Q237">
        <v>-0.78659999999999997</v>
      </c>
      <c r="S237">
        <v>3.5640000000000001</v>
      </c>
      <c r="T237" t="s">
        <v>26</v>
      </c>
      <c r="V237" s="8" t="s">
        <v>32</v>
      </c>
      <c r="W237" s="8">
        <v>-8.0299999999999996E-2</v>
      </c>
      <c r="Y237">
        <v>1.3248</v>
      </c>
      <c r="Z237" t="s">
        <v>26</v>
      </c>
      <c r="AA237" t="s">
        <v>26</v>
      </c>
      <c r="AJ237" s="8" t="s">
        <v>32</v>
      </c>
      <c r="AK237">
        <v>-0.2465</v>
      </c>
      <c r="AM237">
        <v>0.72140000000000004</v>
      </c>
      <c r="AN237" t="s">
        <v>26</v>
      </c>
      <c r="AO237" s="8" t="s">
        <v>111</v>
      </c>
      <c r="AP237" t="s">
        <v>238</v>
      </c>
      <c r="AQ237">
        <v>-7.4704000000000007E-2</v>
      </c>
      <c r="AR237">
        <v>1.3174999999999999</v>
      </c>
    </row>
    <row r="238" spans="16:44" ht="18">
      <c r="P238" s="8" t="s">
        <v>32</v>
      </c>
      <c r="Q238">
        <v>-0.32050000000000001</v>
      </c>
      <c r="S238">
        <v>1.1319999999999999</v>
      </c>
      <c r="T238" t="s">
        <v>26</v>
      </c>
      <c r="V238" s="8" t="s">
        <v>32</v>
      </c>
      <c r="W238" s="8">
        <v>-8.3199999999999996E-2</v>
      </c>
      <c r="Y238">
        <v>1.3285</v>
      </c>
      <c r="Z238" t="s">
        <v>26</v>
      </c>
      <c r="AA238" t="s">
        <v>26</v>
      </c>
      <c r="AJ238" s="8" t="s">
        <v>32</v>
      </c>
      <c r="AK238">
        <v>-1.1439999999999999</v>
      </c>
      <c r="AM238">
        <v>3.1185999999999998</v>
      </c>
      <c r="AN238" t="s">
        <v>26</v>
      </c>
      <c r="AO238" s="8" t="s">
        <v>111</v>
      </c>
      <c r="AP238" t="s">
        <v>239</v>
      </c>
      <c r="AQ238">
        <v>-7.7424000000000007E-2</v>
      </c>
      <c r="AR238">
        <v>1.3210999999999999</v>
      </c>
    </row>
    <row r="239" spans="16:44" ht="18">
      <c r="P239" s="8" t="s">
        <v>32</v>
      </c>
      <c r="Q239">
        <v>-0.2011</v>
      </c>
      <c r="S239">
        <v>0.49359999999999998</v>
      </c>
      <c r="T239" t="s">
        <v>26</v>
      </c>
      <c r="V239" s="8" t="s">
        <v>32</v>
      </c>
      <c r="W239" s="8">
        <v>-8.6400000000000005E-2</v>
      </c>
      <c r="Y239">
        <v>1.3322000000000001</v>
      </c>
      <c r="Z239" t="s">
        <v>26</v>
      </c>
      <c r="AA239" t="s">
        <v>26</v>
      </c>
      <c r="AJ239" s="8" t="s">
        <v>32</v>
      </c>
      <c r="AK239">
        <v>-0.84930000000000005</v>
      </c>
      <c r="AM239">
        <v>3.6493000000000002</v>
      </c>
      <c r="AN239" t="s">
        <v>26</v>
      </c>
      <c r="AO239" s="8" t="s">
        <v>111</v>
      </c>
      <c r="AP239" t="s">
        <v>240</v>
      </c>
      <c r="AQ239">
        <v>-8.0271999999999996E-2</v>
      </c>
      <c r="AR239">
        <v>1.3248</v>
      </c>
    </row>
    <row r="240" spans="16:44" ht="18">
      <c r="P240" s="8" t="s">
        <v>32</v>
      </c>
      <c r="Q240">
        <v>-0.1012</v>
      </c>
      <c r="S240">
        <v>1.6442000000000001</v>
      </c>
      <c r="T240" t="s">
        <v>26</v>
      </c>
      <c r="V240" s="8" t="s">
        <v>32</v>
      </c>
      <c r="W240" s="8">
        <v>-8.9599999999999999E-2</v>
      </c>
      <c r="Y240">
        <v>1.3360000000000001</v>
      </c>
      <c r="Z240" t="s">
        <v>26</v>
      </c>
      <c r="AA240" t="s">
        <v>26</v>
      </c>
      <c r="AJ240" s="8" t="s">
        <v>32</v>
      </c>
      <c r="AK240">
        <v>-1.8187</v>
      </c>
      <c r="AM240">
        <v>2.3927</v>
      </c>
      <c r="AN240" t="s">
        <v>26</v>
      </c>
      <c r="AO240" s="8" t="s">
        <v>111</v>
      </c>
      <c r="AP240" t="s">
        <v>241</v>
      </c>
      <c r="AQ240">
        <v>-8.3248000000000003E-2</v>
      </c>
      <c r="AR240">
        <v>1.3285</v>
      </c>
    </row>
    <row r="241" spans="16:44" ht="18">
      <c r="P241" s="8" t="s">
        <v>32</v>
      </c>
      <c r="Q241">
        <v>-0.27</v>
      </c>
      <c r="S241">
        <v>2.2770999999999999</v>
      </c>
      <c r="T241" t="s">
        <v>26</v>
      </c>
      <c r="V241" s="8" t="s">
        <v>32</v>
      </c>
      <c r="W241" s="8">
        <v>-9.2999999999999999E-2</v>
      </c>
      <c r="Y241">
        <v>1.3399000000000001</v>
      </c>
      <c r="Z241" t="s">
        <v>26</v>
      </c>
      <c r="AA241" t="s">
        <v>26</v>
      </c>
      <c r="AJ241" s="8" t="s">
        <v>32</v>
      </c>
      <c r="AK241">
        <v>-0.84930000000000005</v>
      </c>
      <c r="AM241">
        <v>3.6493000000000002</v>
      </c>
      <c r="AN241" t="s">
        <v>26</v>
      </c>
      <c r="AO241" s="8" t="s">
        <v>111</v>
      </c>
      <c r="AP241" t="s">
        <v>242</v>
      </c>
      <c r="AQ241">
        <v>-8.6355000000000001E-2</v>
      </c>
      <c r="AR241">
        <v>1.3322000000000001</v>
      </c>
    </row>
    <row r="242" spans="16:44" ht="18">
      <c r="P242" s="8" t="s">
        <v>32</v>
      </c>
      <c r="Q242">
        <v>-0.27</v>
      </c>
      <c r="S242">
        <v>2.2770999999999999</v>
      </c>
      <c r="T242" t="s">
        <v>26</v>
      </c>
      <c r="V242" s="8" t="s">
        <v>32</v>
      </c>
      <c r="W242" s="8">
        <v>-9.6500000000000002E-2</v>
      </c>
      <c r="Y242">
        <v>1.3438000000000001</v>
      </c>
      <c r="Z242" t="s">
        <v>26</v>
      </c>
      <c r="AA242" t="s">
        <v>26</v>
      </c>
      <c r="AJ242" s="8" t="s">
        <v>32</v>
      </c>
      <c r="AK242">
        <v>-1.1439999999999999</v>
      </c>
      <c r="AM242">
        <v>3.1185999999999998</v>
      </c>
      <c r="AN242" t="s">
        <v>26</v>
      </c>
      <c r="AO242" s="8" t="s">
        <v>111</v>
      </c>
      <c r="AP242" t="s">
        <v>243</v>
      </c>
      <c r="AQ242">
        <v>-8.9595999999999995E-2</v>
      </c>
      <c r="AR242">
        <v>1.3360000000000001</v>
      </c>
    </row>
    <row r="243" spans="16:44" ht="18">
      <c r="P243" s="8" t="s">
        <v>32</v>
      </c>
      <c r="Q243">
        <v>-0.74590000000000001</v>
      </c>
      <c r="S243">
        <v>3.4971000000000001</v>
      </c>
      <c r="T243" t="s">
        <v>26</v>
      </c>
      <c r="V243" s="8" t="s">
        <v>32</v>
      </c>
      <c r="W243" s="8">
        <v>-0.10009999999999999</v>
      </c>
      <c r="Y243">
        <v>1.3476999999999999</v>
      </c>
      <c r="Z243" t="s">
        <v>26</v>
      </c>
      <c r="AA243" t="s">
        <v>26</v>
      </c>
      <c r="AJ243" s="8" t="s">
        <v>32</v>
      </c>
      <c r="AK243">
        <v>-4.8099999999999997E-2</v>
      </c>
      <c r="AM243">
        <v>1.2645</v>
      </c>
      <c r="AN243" t="s">
        <v>26</v>
      </c>
      <c r="AO243" s="8" t="s">
        <v>111</v>
      </c>
      <c r="AP243" t="s">
        <v>244</v>
      </c>
      <c r="AQ243">
        <v>-9.2973E-2</v>
      </c>
      <c r="AR243">
        <v>1.3399000000000001</v>
      </c>
    </row>
    <row r="244" spans="16:44" ht="18">
      <c r="P244" s="8" t="s">
        <v>32</v>
      </c>
      <c r="Q244">
        <v>-0.2001</v>
      </c>
      <c r="S244">
        <v>1.3193999999999999</v>
      </c>
      <c r="T244" t="s">
        <v>26</v>
      </c>
      <c r="V244" s="8" t="s">
        <v>32</v>
      </c>
      <c r="W244" s="8">
        <v>-0.10390000000000001</v>
      </c>
      <c r="Y244">
        <v>1.3517999999999999</v>
      </c>
      <c r="Z244" t="s">
        <v>26</v>
      </c>
      <c r="AA244" t="s">
        <v>26</v>
      </c>
      <c r="AJ244" s="8" t="s">
        <v>32</v>
      </c>
      <c r="AK244">
        <v>-1.8187</v>
      </c>
      <c r="AM244">
        <v>2.3927</v>
      </c>
      <c r="AN244" t="s">
        <v>26</v>
      </c>
      <c r="AO244" s="8" t="s">
        <v>111</v>
      </c>
      <c r="AP244" t="s">
        <v>245</v>
      </c>
      <c r="AQ244">
        <v>-9.6488000000000004E-2</v>
      </c>
      <c r="AR244">
        <v>1.3438000000000001</v>
      </c>
    </row>
    <row r="245" spans="16:44" ht="18">
      <c r="P245" s="8" t="s">
        <v>32</v>
      </c>
      <c r="Q245">
        <v>-8.8599999999999998E-2</v>
      </c>
      <c r="S245">
        <v>0.55989999999999995</v>
      </c>
      <c r="T245" t="s">
        <v>26</v>
      </c>
      <c r="V245" s="8" t="s">
        <v>32</v>
      </c>
      <c r="W245" s="8">
        <v>-0.1079</v>
      </c>
      <c r="Y245">
        <v>1.3559000000000001</v>
      </c>
      <c r="Z245" t="s">
        <v>26</v>
      </c>
      <c r="AA245" t="s">
        <v>26</v>
      </c>
      <c r="AJ245" s="8" t="s">
        <v>32</v>
      </c>
      <c r="AK245">
        <v>-0.2465</v>
      </c>
      <c r="AM245">
        <v>0.72140000000000004</v>
      </c>
      <c r="AN245" t="s">
        <v>26</v>
      </c>
      <c r="AO245" s="8" t="s">
        <v>111</v>
      </c>
      <c r="AP245" t="s">
        <v>246</v>
      </c>
      <c r="AQ245">
        <v>-0.10014000000000001</v>
      </c>
      <c r="AR245">
        <v>1.3476999999999999</v>
      </c>
    </row>
    <row r="246" spans="16:44" ht="18">
      <c r="P246" s="8" t="s">
        <v>32</v>
      </c>
      <c r="Q246">
        <v>-0.22839999999999999</v>
      </c>
      <c r="S246">
        <v>2.0047000000000001</v>
      </c>
      <c r="T246" t="s">
        <v>26</v>
      </c>
      <c r="V246" s="8" t="s">
        <v>32</v>
      </c>
      <c r="W246" s="8">
        <v>-0.112</v>
      </c>
      <c r="Y246">
        <v>1.3601000000000001</v>
      </c>
      <c r="Z246" t="s">
        <v>26</v>
      </c>
      <c r="AA246" t="s">
        <v>26</v>
      </c>
      <c r="AJ246" s="8" t="s">
        <v>32</v>
      </c>
      <c r="AK246">
        <v>-4.58E-2</v>
      </c>
      <c r="AM246">
        <v>1.1962999999999999</v>
      </c>
      <c r="AN246" t="s">
        <v>26</v>
      </c>
      <c r="AO246" s="8" t="s">
        <v>111</v>
      </c>
      <c r="AP246" t="s">
        <v>247</v>
      </c>
      <c r="AQ246">
        <v>-0.10395</v>
      </c>
      <c r="AR246">
        <v>1.3517999999999999</v>
      </c>
    </row>
    <row r="247" spans="16:44" ht="18">
      <c r="P247" s="8" t="s">
        <v>32</v>
      </c>
      <c r="Q247">
        <v>-0.34200000000000003</v>
      </c>
      <c r="S247">
        <v>2.3900999999999999</v>
      </c>
      <c r="T247" t="s">
        <v>26</v>
      </c>
      <c r="V247" s="8" t="s">
        <v>32</v>
      </c>
      <c r="W247" s="8">
        <v>-0.1162</v>
      </c>
      <c r="Y247">
        <v>1.3644000000000001</v>
      </c>
      <c r="Z247" t="s">
        <v>26</v>
      </c>
      <c r="AA247" t="s">
        <v>26</v>
      </c>
      <c r="AJ247" s="8" t="s">
        <v>32</v>
      </c>
      <c r="AK247">
        <v>-0.24210000000000001</v>
      </c>
      <c r="AM247">
        <v>0.53969999999999996</v>
      </c>
      <c r="AN247" t="s">
        <v>26</v>
      </c>
      <c r="AO247" s="8" t="s">
        <v>111</v>
      </c>
      <c r="AP247" t="s">
        <v>248</v>
      </c>
      <c r="AQ247">
        <v>-0.10789</v>
      </c>
      <c r="AR247">
        <v>1.3559000000000001</v>
      </c>
    </row>
    <row r="248" spans="16:44" ht="18">
      <c r="P248" s="8" t="s">
        <v>32</v>
      </c>
      <c r="Q248">
        <v>-0.34200000000000003</v>
      </c>
      <c r="S248">
        <v>2.3900999999999999</v>
      </c>
      <c r="T248" t="s">
        <v>26</v>
      </c>
      <c r="V248" s="8" t="s">
        <v>32</v>
      </c>
      <c r="W248" s="8">
        <v>-0.1206</v>
      </c>
      <c r="Y248">
        <v>1.3689</v>
      </c>
      <c r="Z248" t="s">
        <v>26</v>
      </c>
      <c r="AA248" t="s">
        <v>26</v>
      </c>
      <c r="AJ248" s="8" t="s">
        <v>32</v>
      </c>
      <c r="AK248">
        <v>-5.9999999999999995E-4</v>
      </c>
      <c r="AM248">
        <v>0</v>
      </c>
      <c r="AN248" t="s">
        <v>26</v>
      </c>
      <c r="AO248" s="8" t="s">
        <v>111</v>
      </c>
      <c r="AP248" t="s">
        <v>249</v>
      </c>
      <c r="AQ248">
        <v>-0.11199000000000001</v>
      </c>
      <c r="AR248">
        <v>1.3601000000000001</v>
      </c>
    </row>
    <row r="249" spans="16:44" ht="18">
      <c r="P249" s="8" t="s">
        <v>32</v>
      </c>
      <c r="Q249">
        <v>-0.22839999999999999</v>
      </c>
      <c r="S249">
        <v>2.0047000000000001</v>
      </c>
      <c r="T249" t="s">
        <v>26</v>
      </c>
      <c r="V249" s="8" t="s">
        <v>32</v>
      </c>
      <c r="W249" s="8">
        <v>-0.12520000000000001</v>
      </c>
      <c r="Y249">
        <v>1.3734</v>
      </c>
      <c r="Z249" t="s">
        <v>26</v>
      </c>
      <c r="AA249" t="s">
        <v>26</v>
      </c>
      <c r="AJ249" s="8" t="s">
        <v>32</v>
      </c>
      <c r="AK249">
        <v>-5.9999999999999995E-4</v>
      </c>
      <c r="AM249">
        <v>0</v>
      </c>
      <c r="AN249" t="s">
        <v>26</v>
      </c>
      <c r="AO249" s="8" t="s">
        <v>111</v>
      </c>
      <c r="AP249" t="s">
        <v>250</v>
      </c>
      <c r="AQ249">
        <v>-0.11624</v>
      </c>
      <c r="AR249">
        <v>1.3644000000000001</v>
      </c>
    </row>
    <row r="250" spans="16:44" ht="18">
      <c r="V250" s="8" t="s">
        <v>32</v>
      </c>
      <c r="W250" s="8">
        <v>-0.12989999999999999</v>
      </c>
      <c r="Y250">
        <v>1.3781000000000001</v>
      </c>
      <c r="Z250" t="s">
        <v>26</v>
      </c>
      <c r="AA250" t="s">
        <v>26</v>
      </c>
      <c r="AJ250" s="8" t="s">
        <v>32</v>
      </c>
      <c r="AK250">
        <v>-5.9999999999999995E-4</v>
      </c>
      <c r="AM250">
        <v>0</v>
      </c>
      <c r="AN250" t="s">
        <v>26</v>
      </c>
      <c r="AO250" s="8" t="s">
        <v>111</v>
      </c>
      <c r="AP250" t="s">
        <v>251</v>
      </c>
      <c r="AQ250">
        <v>-0.12064999999999999</v>
      </c>
      <c r="AR250">
        <v>1.3689</v>
      </c>
    </row>
    <row r="251" spans="16:44" ht="18">
      <c r="V251" s="8" t="s">
        <v>32</v>
      </c>
      <c r="W251" s="8">
        <v>-0.1348</v>
      </c>
      <c r="Y251">
        <v>1.3829</v>
      </c>
      <c r="Z251" t="s">
        <v>26</v>
      </c>
      <c r="AA251" t="s">
        <v>26</v>
      </c>
      <c r="AJ251" s="8" t="s">
        <v>32</v>
      </c>
      <c r="AK251">
        <v>-4.58E-2</v>
      </c>
      <c r="AM251">
        <v>1.1962999999999999</v>
      </c>
      <c r="AN251" t="s">
        <v>26</v>
      </c>
      <c r="AO251" s="8" t="s">
        <v>111</v>
      </c>
      <c r="AP251" t="s">
        <v>252</v>
      </c>
      <c r="AQ251">
        <v>-0.12520999999999999</v>
      </c>
      <c r="AR251">
        <v>1.3734</v>
      </c>
    </row>
    <row r="252" spans="16:44" ht="18">
      <c r="V252" s="8" t="s">
        <v>32</v>
      </c>
      <c r="W252" s="8">
        <v>-0.1399</v>
      </c>
      <c r="Y252">
        <v>1.3878999999999999</v>
      </c>
      <c r="Z252" t="s">
        <v>26</v>
      </c>
      <c r="AA252" t="s">
        <v>26</v>
      </c>
      <c r="AJ252" s="8" t="s">
        <v>32</v>
      </c>
      <c r="AK252">
        <v>-1.0615000000000001</v>
      </c>
      <c r="AM252">
        <v>2.8338000000000001</v>
      </c>
      <c r="AN252" t="s">
        <v>26</v>
      </c>
      <c r="AO252" s="8" t="s">
        <v>111</v>
      </c>
      <c r="AP252" t="s">
        <v>253</v>
      </c>
      <c r="AQ252">
        <v>-0.12994</v>
      </c>
      <c r="AR252">
        <v>1.3781000000000001</v>
      </c>
    </row>
    <row r="253" spans="16:44" ht="18">
      <c r="V253" s="8" t="s">
        <v>32</v>
      </c>
      <c r="W253" s="8">
        <v>-0.14510000000000001</v>
      </c>
      <c r="Y253">
        <v>1.393</v>
      </c>
      <c r="Z253" t="s">
        <v>26</v>
      </c>
      <c r="AA253" t="s">
        <v>26</v>
      </c>
      <c r="AJ253" s="8" t="s">
        <v>32</v>
      </c>
      <c r="AK253">
        <v>-0.24210000000000001</v>
      </c>
      <c r="AM253">
        <v>0.53969999999999996</v>
      </c>
      <c r="AN253" t="s">
        <v>26</v>
      </c>
      <c r="AO253" s="8" t="s">
        <v>111</v>
      </c>
      <c r="AP253" t="s">
        <v>254</v>
      </c>
      <c r="AQ253">
        <v>-0.13482</v>
      </c>
      <c r="AR253">
        <v>1.3829</v>
      </c>
    </row>
    <row r="254" spans="16:44" ht="18">
      <c r="V254" s="8" t="s">
        <v>32</v>
      </c>
      <c r="W254" s="8">
        <v>-0.15049999999999999</v>
      </c>
      <c r="Y254">
        <v>1.3984000000000001</v>
      </c>
      <c r="Z254" t="s">
        <v>26</v>
      </c>
      <c r="AA254" t="s">
        <v>26</v>
      </c>
      <c r="AJ254" s="8" t="s">
        <v>32</v>
      </c>
      <c r="AK254">
        <v>-1.6606000000000001</v>
      </c>
      <c r="AM254">
        <v>2.0291999999999999</v>
      </c>
      <c r="AN254" t="s">
        <v>26</v>
      </c>
      <c r="AO254" s="8" t="s">
        <v>111</v>
      </c>
      <c r="AP254" t="s">
        <v>255</v>
      </c>
      <c r="AQ254">
        <v>-0.13986999999999999</v>
      </c>
      <c r="AR254">
        <v>1.3878999999999999</v>
      </c>
    </row>
    <row r="255" spans="16:44" ht="18">
      <c r="V255" s="8" t="s">
        <v>32</v>
      </c>
      <c r="W255" s="8">
        <v>-0.156</v>
      </c>
      <c r="Y255">
        <v>1.4038999999999999</v>
      </c>
      <c r="Z255" t="s">
        <v>26</v>
      </c>
      <c r="AA255" t="s">
        <v>26</v>
      </c>
      <c r="AJ255" s="8" t="s">
        <v>32</v>
      </c>
      <c r="AK255">
        <v>-5.9999999999999995E-4</v>
      </c>
      <c r="AM255">
        <v>0</v>
      </c>
      <c r="AN255" t="s">
        <v>26</v>
      </c>
      <c r="AO255" s="8" t="s">
        <v>111</v>
      </c>
      <c r="AP255" t="s">
        <v>256</v>
      </c>
      <c r="AQ255">
        <v>-0.14507999999999999</v>
      </c>
      <c r="AR255">
        <v>1.393</v>
      </c>
    </row>
    <row r="256" spans="16:44" ht="18">
      <c r="V256" s="8" t="s">
        <v>32</v>
      </c>
      <c r="W256" s="8">
        <v>-0.16170000000000001</v>
      </c>
      <c r="Y256">
        <v>1.4095</v>
      </c>
      <c r="Z256" t="s">
        <v>26</v>
      </c>
      <c r="AA256" t="s">
        <v>26</v>
      </c>
      <c r="AJ256" s="8" t="s">
        <v>32</v>
      </c>
      <c r="AK256">
        <v>-1.0615000000000001</v>
      </c>
      <c r="AM256">
        <v>2.8338000000000001</v>
      </c>
      <c r="AN256" t="s">
        <v>26</v>
      </c>
      <c r="AO256" s="8" t="s">
        <v>111</v>
      </c>
      <c r="AP256" t="s">
        <v>257</v>
      </c>
      <c r="AQ256">
        <v>-0.15045</v>
      </c>
      <c r="AR256">
        <v>1.3984000000000001</v>
      </c>
    </row>
    <row r="257" spans="22:44" ht="18">
      <c r="V257" s="8" t="s">
        <v>32</v>
      </c>
      <c r="W257" s="8">
        <v>-0.16750000000000001</v>
      </c>
      <c r="Y257">
        <v>1.4154</v>
      </c>
      <c r="Z257" t="s">
        <v>26</v>
      </c>
      <c r="AA257" t="s">
        <v>26</v>
      </c>
      <c r="AJ257" s="8" t="s">
        <v>32</v>
      </c>
      <c r="AK257">
        <v>-0.88429999999999997</v>
      </c>
      <c r="AM257">
        <v>3.9306999999999999</v>
      </c>
      <c r="AN257" t="s">
        <v>26</v>
      </c>
      <c r="AO257" s="8" t="s">
        <v>111</v>
      </c>
      <c r="AP257" t="s">
        <v>258</v>
      </c>
      <c r="AQ257">
        <v>-0.15598999999999999</v>
      </c>
      <c r="AR257">
        <v>1.4038999999999999</v>
      </c>
    </row>
    <row r="258" spans="22:44" ht="18">
      <c r="V258" s="8" t="s">
        <v>32</v>
      </c>
      <c r="W258" s="8">
        <v>-0.17349999999999999</v>
      </c>
      <c r="Y258">
        <v>1.4214</v>
      </c>
      <c r="Z258" t="s">
        <v>26</v>
      </c>
      <c r="AA258" t="s">
        <v>26</v>
      </c>
      <c r="AJ258" s="8" t="s">
        <v>32</v>
      </c>
      <c r="AK258">
        <v>-4.58E-2</v>
      </c>
      <c r="AM258">
        <v>1.1962999999999999</v>
      </c>
      <c r="AN258" t="s">
        <v>26</v>
      </c>
      <c r="AO258" s="8" t="s">
        <v>111</v>
      </c>
      <c r="AP258" t="s">
        <v>259</v>
      </c>
      <c r="AQ258">
        <v>-0.16167999999999999</v>
      </c>
      <c r="AR258">
        <v>1.4095</v>
      </c>
    </row>
    <row r="259" spans="22:44" ht="18">
      <c r="V259" s="8" t="s">
        <v>32</v>
      </c>
      <c r="W259" s="8">
        <v>-0.1797</v>
      </c>
      <c r="Y259">
        <v>1.4277</v>
      </c>
      <c r="Z259" t="s">
        <v>26</v>
      </c>
      <c r="AA259" t="s">
        <v>26</v>
      </c>
      <c r="AJ259" s="8" t="s">
        <v>32</v>
      </c>
      <c r="AK259">
        <v>-1.76</v>
      </c>
      <c r="AM259">
        <v>3.7658</v>
      </c>
      <c r="AN259" t="s">
        <v>26</v>
      </c>
      <c r="AO259" s="8" t="s">
        <v>111</v>
      </c>
      <c r="AP259" t="s">
        <v>260</v>
      </c>
      <c r="AQ259">
        <v>-0.16753999999999999</v>
      </c>
      <c r="AR259">
        <v>1.4154</v>
      </c>
    </row>
    <row r="260" spans="22:44" ht="18">
      <c r="V260" s="8" t="s">
        <v>32</v>
      </c>
      <c r="W260" s="8">
        <v>-0.186</v>
      </c>
      <c r="Y260">
        <v>1.4340999999999999</v>
      </c>
      <c r="Z260" t="s">
        <v>26</v>
      </c>
      <c r="AA260" t="s">
        <v>26</v>
      </c>
      <c r="AJ260" s="8" t="s">
        <v>32</v>
      </c>
      <c r="AK260">
        <v>-1.6606000000000001</v>
      </c>
      <c r="AM260">
        <v>2.0291999999999999</v>
      </c>
      <c r="AN260" t="s">
        <v>26</v>
      </c>
      <c r="AO260" s="8" t="s">
        <v>111</v>
      </c>
      <c r="AP260" t="s">
        <v>261</v>
      </c>
      <c r="AQ260">
        <v>-0.17354</v>
      </c>
      <c r="AR260">
        <v>1.4214</v>
      </c>
    </row>
    <row r="261" spans="22:44" ht="18">
      <c r="V261" s="8" t="s">
        <v>32</v>
      </c>
      <c r="W261" s="8">
        <v>-0.19239999999999999</v>
      </c>
      <c r="Y261">
        <v>1.4407000000000001</v>
      </c>
      <c r="Z261" t="s">
        <v>26</v>
      </c>
      <c r="AA261" t="s">
        <v>26</v>
      </c>
      <c r="AJ261" s="8" t="s">
        <v>32</v>
      </c>
      <c r="AK261">
        <v>-4.3200000000000002E-2</v>
      </c>
      <c r="AM261">
        <v>1.2303999999999999</v>
      </c>
      <c r="AN261" t="s">
        <v>26</v>
      </c>
      <c r="AO261" s="8" t="s">
        <v>111</v>
      </c>
      <c r="AP261" t="s">
        <v>262</v>
      </c>
      <c r="AQ261">
        <v>-0.17968999999999999</v>
      </c>
      <c r="AR261">
        <v>1.4277</v>
      </c>
    </row>
    <row r="262" spans="22:44" ht="18">
      <c r="V262" s="8" t="s">
        <v>32</v>
      </c>
      <c r="W262">
        <v>-0.19900000000000001</v>
      </c>
      <c r="Y262">
        <v>1.4475</v>
      </c>
      <c r="Z262" t="s">
        <v>26</v>
      </c>
      <c r="AJ262" s="8" t="s">
        <v>32</v>
      </c>
      <c r="AK262">
        <v>-0.2457</v>
      </c>
      <c r="AM262">
        <v>0.63439999999999996</v>
      </c>
      <c r="AN262" t="s">
        <v>26</v>
      </c>
      <c r="AO262" s="8" t="s">
        <v>111</v>
      </c>
      <c r="AP262" t="s">
        <v>263</v>
      </c>
      <c r="AQ262">
        <v>-0.18598999999999999</v>
      </c>
      <c r="AR262">
        <v>1.4340999999999999</v>
      </c>
    </row>
    <row r="263" spans="22:44" ht="18">
      <c r="V263" s="8" t="s">
        <v>32</v>
      </c>
      <c r="W263">
        <v>-0.20569999999999999</v>
      </c>
      <c r="Y263">
        <v>1.4544999999999999</v>
      </c>
      <c r="Z263" t="s">
        <v>26</v>
      </c>
      <c r="AJ263" s="8" t="s">
        <v>32</v>
      </c>
      <c r="AK263">
        <v>-5.9999999999999995E-4</v>
      </c>
      <c r="AM263">
        <v>0</v>
      </c>
      <c r="AN263" t="s">
        <v>26</v>
      </c>
      <c r="AO263" s="8" t="s">
        <v>111</v>
      </c>
      <c r="AP263" t="s">
        <v>264</v>
      </c>
      <c r="AQ263">
        <v>-0.19242999999999999</v>
      </c>
      <c r="AR263">
        <v>1.4407000000000001</v>
      </c>
    </row>
    <row r="264" spans="22:44" ht="18">
      <c r="V264" s="8" t="s">
        <v>32</v>
      </c>
      <c r="W264">
        <v>-0.21249999999999999</v>
      </c>
      <c r="Y264">
        <v>1.4616</v>
      </c>
      <c r="Z264" t="s">
        <v>26</v>
      </c>
      <c r="AJ264" s="8" t="s">
        <v>32</v>
      </c>
      <c r="AK264">
        <v>-5.9999999999999995E-4</v>
      </c>
      <c r="AM264">
        <v>0</v>
      </c>
      <c r="AN264" t="s">
        <v>26</v>
      </c>
      <c r="AO264" s="8" t="s">
        <v>111</v>
      </c>
      <c r="AP264" t="s">
        <v>265</v>
      </c>
      <c r="AQ264">
        <v>-0.19900000000000001</v>
      </c>
      <c r="AR264">
        <v>1.4475</v>
      </c>
    </row>
    <row r="265" spans="22:44" ht="18">
      <c r="V265" s="8" t="s">
        <v>32</v>
      </c>
      <c r="W265">
        <v>-0.2195</v>
      </c>
      <c r="Y265">
        <v>1.4689000000000001</v>
      </c>
      <c r="Z265" t="s">
        <v>26</v>
      </c>
      <c r="AJ265" s="8" t="s">
        <v>32</v>
      </c>
      <c r="AK265">
        <v>-5.9999999999999995E-4</v>
      </c>
      <c r="AM265">
        <v>0</v>
      </c>
      <c r="AN265" t="s">
        <v>26</v>
      </c>
      <c r="AO265" s="8" t="s">
        <v>111</v>
      </c>
      <c r="AP265" t="s">
        <v>266</v>
      </c>
      <c r="AQ265">
        <v>-0.20569000000000001</v>
      </c>
      <c r="AR265">
        <v>1.4544999999999999</v>
      </c>
    </row>
    <row r="266" spans="22:44" ht="18">
      <c r="V266" s="8" t="s">
        <v>32</v>
      </c>
      <c r="W266">
        <v>-0.22650000000000001</v>
      </c>
      <c r="Y266">
        <v>1.4762</v>
      </c>
      <c r="Z266" t="s">
        <v>26</v>
      </c>
      <c r="AJ266" s="8" t="s">
        <v>32</v>
      </c>
      <c r="AK266">
        <v>-4.3200000000000002E-2</v>
      </c>
      <c r="AM266">
        <v>1.2303999999999999</v>
      </c>
      <c r="AN266" t="s">
        <v>26</v>
      </c>
      <c r="AO266" s="8" t="s">
        <v>111</v>
      </c>
      <c r="AP266" t="s">
        <v>267</v>
      </c>
      <c r="AQ266">
        <v>-0.21251</v>
      </c>
      <c r="AR266">
        <v>1.4616</v>
      </c>
    </row>
    <row r="267" spans="22:44" ht="18">
      <c r="V267" s="8" t="s">
        <v>32</v>
      </c>
      <c r="W267">
        <v>-0.23369999999999999</v>
      </c>
      <c r="Y267">
        <v>1.4837</v>
      </c>
      <c r="Z267" t="s">
        <v>26</v>
      </c>
      <c r="AJ267" s="8" t="s">
        <v>32</v>
      </c>
      <c r="AK267">
        <v>-0.2457</v>
      </c>
      <c r="AM267">
        <v>0.63439999999999996</v>
      </c>
      <c r="AN267" t="s">
        <v>26</v>
      </c>
      <c r="AO267" s="8" t="s">
        <v>111</v>
      </c>
      <c r="AP267" t="s">
        <v>268</v>
      </c>
      <c r="AQ267">
        <v>-0.21945000000000001</v>
      </c>
      <c r="AR267">
        <v>1.4689000000000001</v>
      </c>
    </row>
    <row r="268" spans="22:44" ht="18">
      <c r="V268" s="8" t="s">
        <v>32</v>
      </c>
      <c r="W268">
        <v>-0.2409</v>
      </c>
      <c r="Y268">
        <v>1.4913000000000001</v>
      </c>
      <c r="Z268" t="s">
        <v>26</v>
      </c>
      <c r="AJ268" s="8" t="s">
        <v>32</v>
      </c>
      <c r="AK268">
        <v>-1.0984</v>
      </c>
      <c r="AM268">
        <v>2.9550000000000001</v>
      </c>
      <c r="AN268" t="s">
        <v>26</v>
      </c>
      <c r="AO268" s="8" t="s">
        <v>111</v>
      </c>
      <c r="AP268" t="s">
        <v>269</v>
      </c>
      <c r="AQ268">
        <v>-0.22650000000000001</v>
      </c>
      <c r="AR268">
        <v>1.4762</v>
      </c>
    </row>
    <row r="269" spans="22:44" ht="18">
      <c r="V269" s="8" t="s">
        <v>32</v>
      </c>
      <c r="W269">
        <v>-0.24829999999999999</v>
      </c>
      <c r="Y269">
        <v>1.4990000000000001</v>
      </c>
      <c r="Z269" t="s">
        <v>26</v>
      </c>
      <c r="AJ269" s="8" t="s">
        <v>32</v>
      </c>
      <c r="AK269">
        <v>-1.7323</v>
      </c>
      <c r="AM269">
        <v>2.2168000000000001</v>
      </c>
      <c r="AN269" t="s">
        <v>26</v>
      </c>
      <c r="AO269" s="8" t="s">
        <v>111</v>
      </c>
      <c r="AP269" t="s">
        <v>270</v>
      </c>
      <c r="AQ269">
        <v>-0.23366000000000001</v>
      </c>
      <c r="AR269">
        <v>1.4837</v>
      </c>
    </row>
    <row r="270" spans="22:44" ht="18">
      <c r="V270" s="8" t="s">
        <v>32</v>
      </c>
      <c r="W270">
        <v>-0.25569999999999998</v>
      </c>
      <c r="Y270">
        <v>1.5065999999999999</v>
      </c>
      <c r="Z270" t="s">
        <v>26</v>
      </c>
      <c r="AJ270" s="8" t="s">
        <v>32</v>
      </c>
      <c r="AK270">
        <v>-0.8619</v>
      </c>
      <c r="AM270">
        <v>3.8046000000000002</v>
      </c>
      <c r="AN270" t="s">
        <v>26</v>
      </c>
      <c r="AO270" s="8" t="s">
        <v>111</v>
      </c>
      <c r="AP270" t="s">
        <v>271</v>
      </c>
      <c r="AQ270">
        <v>-0.24091000000000001</v>
      </c>
      <c r="AR270">
        <v>1.4913000000000001</v>
      </c>
    </row>
    <row r="271" spans="22:44" ht="18">
      <c r="V271" s="8" t="s">
        <v>32</v>
      </c>
      <c r="W271">
        <v>-0.26319999999999999</v>
      </c>
      <c r="Y271">
        <v>1.5143</v>
      </c>
      <c r="Z271" t="s">
        <v>26</v>
      </c>
      <c r="AJ271" s="8" t="s">
        <v>32</v>
      </c>
      <c r="AK271">
        <v>-1.0984</v>
      </c>
      <c r="AM271">
        <v>2.9550000000000001</v>
      </c>
      <c r="AN271" t="s">
        <v>26</v>
      </c>
      <c r="AO271" s="8" t="s">
        <v>111</v>
      </c>
      <c r="AP271" t="s">
        <v>272</v>
      </c>
      <c r="AQ271">
        <v>-0.24826999999999999</v>
      </c>
      <c r="AR271">
        <v>1.4990000000000001</v>
      </c>
    </row>
    <row r="272" spans="22:44" ht="18">
      <c r="V272" s="8" t="s">
        <v>32</v>
      </c>
      <c r="W272">
        <v>-0.27079999999999999</v>
      </c>
      <c r="Y272">
        <v>1.522</v>
      </c>
      <c r="Z272" t="s">
        <v>26</v>
      </c>
      <c r="AJ272" s="8" t="s">
        <v>32</v>
      </c>
      <c r="AK272">
        <v>-0.8619</v>
      </c>
      <c r="AM272">
        <v>3.8046000000000002</v>
      </c>
      <c r="AN272" t="s">
        <v>26</v>
      </c>
      <c r="AO272" s="8" t="s">
        <v>111</v>
      </c>
      <c r="AP272" t="s">
        <v>273</v>
      </c>
      <c r="AQ272">
        <v>-0.25570999999999999</v>
      </c>
      <c r="AR272">
        <v>1.5065999999999999</v>
      </c>
    </row>
    <row r="273" spans="22:44" ht="18">
      <c r="V273" s="8" t="s">
        <v>32</v>
      </c>
      <c r="W273">
        <v>-0.27850000000000003</v>
      </c>
      <c r="Y273">
        <v>1.5297000000000001</v>
      </c>
      <c r="Z273" t="s">
        <v>26</v>
      </c>
      <c r="AJ273" s="8" t="s">
        <v>32</v>
      </c>
      <c r="AK273">
        <v>-4.3200000000000002E-2</v>
      </c>
      <c r="AM273">
        <v>1.2303999999999999</v>
      </c>
      <c r="AN273" t="s">
        <v>26</v>
      </c>
      <c r="AO273" s="8" t="s">
        <v>111</v>
      </c>
      <c r="AP273" t="s">
        <v>274</v>
      </c>
      <c r="AQ273">
        <v>-0.26323000000000002</v>
      </c>
      <c r="AR273">
        <v>1.5143</v>
      </c>
    </row>
    <row r="274" spans="22:44" ht="18">
      <c r="V274" s="8" t="s">
        <v>32</v>
      </c>
      <c r="W274">
        <v>-0.28620000000000001</v>
      </c>
      <c r="Y274">
        <v>1.5373000000000001</v>
      </c>
      <c r="Z274" t="s">
        <v>26</v>
      </c>
      <c r="AJ274" s="8" t="s">
        <v>32</v>
      </c>
      <c r="AK274">
        <v>-1.7323</v>
      </c>
      <c r="AM274">
        <v>2.2168000000000001</v>
      </c>
      <c r="AN274" t="s">
        <v>26</v>
      </c>
      <c r="AO274" s="8" t="s">
        <v>111</v>
      </c>
      <c r="AP274" t="s">
        <v>275</v>
      </c>
      <c r="AQ274">
        <v>-0.27083000000000002</v>
      </c>
      <c r="AR274">
        <v>1.522</v>
      </c>
    </row>
    <row r="275" spans="22:44" ht="18">
      <c r="V275" s="8" t="s">
        <v>32</v>
      </c>
      <c r="W275">
        <v>-0.29399999999999998</v>
      </c>
      <c r="Y275">
        <v>1.5448</v>
      </c>
      <c r="Z275" t="s">
        <v>26</v>
      </c>
      <c r="AJ275" s="8" t="s">
        <v>32</v>
      </c>
      <c r="AK275">
        <v>-1.9524999999999999</v>
      </c>
      <c r="AM275">
        <v>3.7685</v>
      </c>
      <c r="AN275" t="s">
        <v>26</v>
      </c>
      <c r="AO275" s="8" t="s">
        <v>111</v>
      </c>
      <c r="AP275" t="s">
        <v>276</v>
      </c>
      <c r="AQ275">
        <v>-0.27850000000000003</v>
      </c>
      <c r="AR275">
        <v>1.5297000000000001</v>
      </c>
    </row>
    <row r="276" spans="22:44" ht="18">
      <c r="V276" s="8" t="s">
        <v>32</v>
      </c>
      <c r="W276">
        <v>-0.30180000000000001</v>
      </c>
      <c r="Y276">
        <v>1.5522</v>
      </c>
      <c r="Z276" t="s">
        <v>26</v>
      </c>
      <c r="AJ276" s="8" t="s">
        <v>32</v>
      </c>
      <c r="AK276">
        <v>-4.8099999999999997E-2</v>
      </c>
      <c r="AM276">
        <v>1.2645</v>
      </c>
      <c r="AN276" t="s">
        <v>26</v>
      </c>
      <c r="AO276" s="8" t="s">
        <v>111</v>
      </c>
      <c r="AP276" t="s">
        <v>277</v>
      </c>
      <c r="AQ276">
        <v>-0.28621999999999997</v>
      </c>
      <c r="AR276">
        <v>1.5373000000000001</v>
      </c>
    </row>
    <row r="277" spans="22:44" ht="18">
      <c r="V277" s="8" t="s">
        <v>32</v>
      </c>
      <c r="W277">
        <v>-0.30959999999999999</v>
      </c>
      <c r="Y277">
        <v>1.5593999999999999</v>
      </c>
      <c r="Z277" t="s">
        <v>26</v>
      </c>
      <c r="AJ277" s="8" t="s">
        <v>32</v>
      </c>
      <c r="AK277">
        <v>-0.2465</v>
      </c>
      <c r="AM277">
        <v>0.72140000000000004</v>
      </c>
      <c r="AN277" t="s">
        <v>26</v>
      </c>
      <c r="AO277" s="8" t="s">
        <v>111</v>
      </c>
      <c r="AP277" t="s">
        <v>278</v>
      </c>
      <c r="AQ277">
        <v>-0.29398999999999997</v>
      </c>
      <c r="AR277">
        <v>1.5448</v>
      </c>
    </row>
    <row r="278" spans="22:44" ht="18">
      <c r="V278" s="8" t="s">
        <v>32</v>
      </c>
      <c r="W278">
        <v>-0.31740000000000002</v>
      </c>
      <c r="Y278">
        <v>1.5665</v>
      </c>
      <c r="Z278" t="s">
        <v>26</v>
      </c>
      <c r="AJ278" s="8" t="s">
        <v>32</v>
      </c>
      <c r="AK278">
        <v>-5.9999999999999995E-4</v>
      </c>
      <c r="AM278">
        <v>0</v>
      </c>
      <c r="AN278" t="s">
        <v>26</v>
      </c>
      <c r="AO278" s="8" t="s">
        <v>111</v>
      </c>
      <c r="AP278" t="s">
        <v>279</v>
      </c>
      <c r="AQ278">
        <v>-0.30179</v>
      </c>
      <c r="AR278">
        <v>1.5522</v>
      </c>
    </row>
    <row r="279" spans="22:44" ht="18">
      <c r="V279" s="8" t="s">
        <v>32</v>
      </c>
      <c r="W279">
        <v>-0.32519999999999999</v>
      </c>
      <c r="Y279">
        <v>1.5733999999999999</v>
      </c>
      <c r="Z279" t="s">
        <v>26</v>
      </c>
      <c r="AJ279" s="8" t="s">
        <v>32</v>
      </c>
      <c r="AK279">
        <v>-5.9999999999999995E-4</v>
      </c>
      <c r="AM279">
        <v>0</v>
      </c>
      <c r="AN279" t="s">
        <v>26</v>
      </c>
      <c r="AO279" s="8" t="s">
        <v>111</v>
      </c>
      <c r="AP279" t="s">
        <v>280</v>
      </c>
      <c r="AQ279">
        <v>-0.30958999999999998</v>
      </c>
      <c r="AR279">
        <v>1.5593999999999999</v>
      </c>
    </row>
    <row r="280" spans="22:44" ht="18">
      <c r="V280" s="8" t="s">
        <v>32</v>
      </c>
      <c r="W280">
        <v>-0.33289999999999997</v>
      </c>
      <c r="Y280">
        <v>1.5801000000000001</v>
      </c>
      <c r="Z280" t="s">
        <v>26</v>
      </c>
      <c r="AJ280" s="8" t="s">
        <v>32</v>
      </c>
      <c r="AK280">
        <v>-0.56079999999999997</v>
      </c>
      <c r="AM280">
        <v>0</v>
      </c>
      <c r="AN280" t="s">
        <v>26</v>
      </c>
      <c r="AO280" s="8" t="s">
        <v>111</v>
      </c>
      <c r="AP280" t="s">
        <v>281</v>
      </c>
      <c r="AQ280">
        <v>-0.31739000000000001</v>
      </c>
      <c r="AR280">
        <v>1.5665</v>
      </c>
    </row>
    <row r="281" spans="22:44" ht="18">
      <c r="V281" s="8" t="s">
        <v>32</v>
      </c>
      <c r="W281">
        <v>-0.34050000000000002</v>
      </c>
      <c r="Y281">
        <v>1.5866</v>
      </c>
      <c r="Z281" t="s">
        <v>26</v>
      </c>
      <c r="AJ281" s="8" t="s">
        <v>32</v>
      </c>
      <c r="AK281">
        <v>-4.8099999999999997E-2</v>
      </c>
      <c r="AM281">
        <v>1.2645</v>
      </c>
      <c r="AN281" t="s">
        <v>26</v>
      </c>
      <c r="AO281" s="8" t="s">
        <v>111</v>
      </c>
      <c r="AP281" t="s">
        <v>282</v>
      </c>
      <c r="AQ281">
        <v>-0.32514999999999999</v>
      </c>
      <c r="AR281">
        <v>1.5733999999999999</v>
      </c>
    </row>
    <row r="282" spans="22:44" ht="18">
      <c r="V282" s="8" t="s">
        <v>32</v>
      </c>
      <c r="W282">
        <v>-0.34789999999999999</v>
      </c>
      <c r="Y282">
        <v>1.5929</v>
      </c>
      <c r="Z282" t="s">
        <v>26</v>
      </c>
      <c r="AJ282" s="8" t="s">
        <v>32</v>
      </c>
      <c r="AK282">
        <v>-0.2465</v>
      </c>
      <c r="AM282">
        <v>0.72140000000000004</v>
      </c>
      <c r="AN282" t="s">
        <v>26</v>
      </c>
      <c r="AO282" s="8" t="s">
        <v>111</v>
      </c>
      <c r="AP282" t="s">
        <v>283</v>
      </c>
      <c r="AQ282">
        <v>-0.33284999999999998</v>
      </c>
      <c r="AR282">
        <v>1.5801000000000001</v>
      </c>
    </row>
    <row r="283" spans="22:44" ht="18">
      <c r="V283" s="8" t="s">
        <v>32</v>
      </c>
      <c r="W283">
        <v>-0.3553</v>
      </c>
      <c r="Y283">
        <v>1.5989</v>
      </c>
      <c r="Z283" t="s">
        <v>26</v>
      </c>
      <c r="AJ283" s="8" t="s">
        <v>32</v>
      </c>
      <c r="AK283">
        <v>-1.1439999999999999</v>
      </c>
      <c r="AM283">
        <v>3.1185999999999998</v>
      </c>
      <c r="AN283" t="s">
        <v>26</v>
      </c>
      <c r="AO283" s="8" t="s">
        <v>111</v>
      </c>
      <c r="AP283" t="s">
        <v>284</v>
      </c>
      <c r="AQ283">
        <v>-0.34045999999999998</v>
      </c>
      <c r="AR283">
        <v>1.5866</v>
      </c>
    </row>
    <row r="284" spans="22:44" ht="18">
      <c r="V284" s="8" t="s">
        <v>32</v>
      </c>
      <c r="W284">
        <v>-0.3624</v>
      </c>
      <c r="Y284">
        <v>1.6046</v>
      </c>
      <c r="Z284" t="s">
        <v>26</v>
      </c>
      <c r="AJ284" s="8" t="s">
        <v>32</v>
      </c>
      <c r="AK284">
        <v>-0.84930000000000005</v>
      </c>
      <c r="AM284">
        <v>3.6493000000000002</v>
      </c>
      <c r="AN284" t="s">
        <v>26</v>
      </c>
      <c r="AO284" s="8" t="s">
        <v>111</v>
      </c>
      <c r="AP284" t="s">
        <v>285</v>
      </c>
      <c r="AQ284">
        <v>-0.34794000000000003</v>
      </c>
      <c r="AR284">
        <v>1.5929</v>
      </c>
    </row>
    <row r="285" spans="22:44" ht="18">
      <c r="V285" s="8" t="s">
        <v>32</v>
      </c>
      <c r="W285">
        <v>-0.36919999999999997</v>
      </c>
      <c r="Y285">
        <v>1.6102000000000001</v>
      </c>
      <c r="Z285" t="s">
        <v>26</v>
      </c>
      <c r="AJ285" s="8" t="s">
        <v>32</v>
      </c>
      <c r="AK285">
        <v>-1.8187</v>
      </c>
      <c r="AM285">
        <v>2.3927</v>
      </c>
      <c r="AN285" t="s">
        <v>26</v>
      </c>
      <c r="AO285" s="8" t="s">
        <v>111</v>
      </c>
      <c r="AP285" t="s">
        <v>286</v>
      </c>
      <c r="AQ285">
        <v>-0.35525000000000001</v>
      </c>
      <c r="AR285">
        <v>1.5989</v>
      </c>
    </row>
    <row r="286" spans="22:44" ht="18">
      <c r="V286" s="8" t="s">
        <v>32</v>
      </c>
      <c r="W286">
        <v>-0.37580000000000002</v>
      </c>
      <c r="Y286">
        <v>1.6154999999999999</v>
      </c>
      <c r="Z286" t="s">
        <v>26</v>
      </c>
      <c r="AJ286" s="8" t="s">
        <v>32</v>
      </c>
      <c r="AK286">
        <v>-0.84930000000000005</v>
      </c>
      <c r="AM286">
        <v>3.6493000000000002</v>
      </c>
      <c r="AN286" t="s">
        <v>26</v>
      </c>
      <c r="AO286" s="8" t="s">
        <v>111</v>
      </c>
      <c r="AP286" t="s">
        <v>287</v>
      </c>
      <c r="AQ286">
        <v>-0.36235000000000001</v>
      </c>
      <c r="AR286">
        <v>1.6046</v>
      </c>
    </row>
    <row r="287" spans="22:44" ht="18">
      <c r="V287" s="8" t="s">
        <v>32</v>
      </c>
      <c r="W287">
        <v>-0.38200000000000001</v>
      </c>
      <c r="Y287">
        <v>1.6206</v>
      </c>
      <c r="Z287" t="s">
        <v>26</v>
      </c>
      <c r="AJ287" s="8" t="s">
        <v>32</v>
      </c>
      <c r="AK287">
        <v>-1.1439999999999999</v>
      </c>
      <c r="AM287">
        <v>3.1185999999999998</v>
      </c>
      <c r="AN287" t="s">
        <v>26</v>
      </c>
      <c r="AO287" s="8" t="s">
        <v>111</v>
      </c>
      <c r="AP287" t="s">
        <v>288</v>
      </c>
      <c r="AQ287">
        <v>-0.36920999999999998</v>
      </c>
      <c r="AR287">
        <v>1.6102000000000001</v>
      </c>
    </row>
    <row r="288" spans="22:44" ht="18">
      <c r="V288" s="8" t="s">
        <v>32</v>
      </c>
      <c r="W288">
        <v>-0.38779999999999998</v>
      </c>
      <c r="Y288">
        <v>1.6254999999999999</v>
      </c>
      <c r="Z288" t="s">
        <v>26</v>
      </c>
      <c r="AJ288" s="8" t="s">
        <v>32</v>
      </c>
      <c r="AK288">
        <v>-4.8099999999999997E-2</v>
      </c>
      <c r="AM288">
        <v>1.2645</v>
      </c>
      <c r="AN288" t="s">
        <v>26</v>
      </c>
      <c r="AO288" s="8" t="s">
        <v>111</v>
      </c>
      <c r="AP288" t="s">
        <v>289</v>
      </c>
      <c r="AQ288">
        <v>-0.37575999999999998</v>
      </c>
      <c r="AR288">
        <v>1.6154999999999999</v>
      </c>
    </row>
    <row r="289" spans="22:44" ht="18">
      <c r="V289" s="8" t="s">
        <v>32</v>
      </c>
      <c r="W289">
        <v>-0.39319999999999999</v>
      </c>
      <c r="Y289">
        <v>1.6303000000000001</v>
      </c>
      <c r="Z289" t="s">
        <v>26</v>
      </c>
      <c r="AJ289" s="8" t="s">
        <v>32</v>
      </c>
      <c r="AK289">
        <v>-1.8187</v>
      </c>
      <c r="AM289">
        <v>2.3927</v>
      </c>
      <c r="AN289" t="s">
        <v>26</v>
      </c>
      <c r="AO289" s="8" t="s">
        <v>111</v>
      </c>
      <c r="AP289" t="s">
        <v>290</v>
      </c>
      <c r="AQ289">
        <v>-0.38196999999999998</v>
      </c>
      <c r="AR289">
        <v>1.6206</v>
      </c>
    </row>
    <row r="290" spans="22:44" ht="18">
      <c r="V290" s="8" t="s">
        <v>32</v>
      </c>
      <c r="W290">
        <v>-0.39810000000000001</v>
      </c>
      <c r="Y290">
        <v>1.635</v>
      </c>
      <c r="Z290" t="s">
        <v>26</v>
      </c>
      <c r="AJ290" s="8" t="s">
        <v>32</v>
      </c>
      <c r="AK290">
        <v>-0.2465</v>
      </c>
      <c r="AM290">
        <v>0.72140000000000004</v>
      </c>
      <c r="AN290" t="s">
        <v>26</v>
      </c>
      <c r="AO290" s="8" t="s">
        <v>111</v>
      </c>
      <c r="AP290" t="s">
        <v>291</v>
      </c>
      <c r="AQ290">
        <v>-0.38779000000000002</v>
      </c>
      <c r="AR290">
        <v>1.6254999999999999</v>
      </c>
    </row>
    <row r="291" spans="22:44" ht="18">
      <c r="V291" s="8" t="s">
        <v>32</v>
      </c>
      <c r="W291">
        <v>-0.40239999999999998</v>
      </c>
      <c r="Y291">
        <v>1.6396999999999999</v>
      </c>
      <c r="Z291" t="s">
        <v>26</v>
      </c>
      <c r="AJ291" s="8" t="s">
        <v>32</v>
      </c>
      <c r="AK291">
        <v>-0.18640000000000001</v>
      </c>
      <c r="AM291">
        <v>0.99109999999999998</v>
      </c>
      <c r="AN291" t="s">
        <v>26</v>
      </c>
      <c r="AO291" s="8" t="s">
        <v>111</v>
      </c>
      <c r="AP291" t="s">
        <v>292</v>
      </c>
      <c r="AQ291">
        <v>-0.39317000000000002</v>
      </c>
      <c r="AR291">
        <v>1.6303000000000001</v>
      </c>
    </row>
    <row r="292" spans="22:44" ht="18">
      <c r="V292" s="8" t="s">
        <v>32</v>
      </c>
      <c r="W292">
        <v>-0.40629999999999999</v>
      </c>
      <c r="Y292">
        <v>1.6445000000000001</v>
      </c>
      <c r="Z292" t="s">
        <v>26</v>
      </c>
      <c r="AJ292" s="8" t="s">
        <v>32</v>
      </c>
      <c r="AK292">
        <v>-0.186</v>
      </c>
      <c r="AM292">
        <v>1.4340999999999999</v>
      </c>
      <c r="AN292" t="s">
        <v>26</v>
      </c>
      <c r="AO292" s="8" t="s">
        <v>111</v>
      </c>
      <c r="AP292" t="s">
        <v>293</v>
      </c>
      <c r="AQ292">
        <v>-0.39806999999999998</v>
      </c>
      <c r="AR292">
        <v>1.635</v>
      </c>
    </row>
    <row r="293" spans="22:44" ht="18">
      <c r="V293" s="8" t="s">
        <v>32</v>
      </c>
      <c r="W293">
        <v>-0.40949999999999998</v>
      </c>
      <c r="Y293">
        <v>1.6495</v>
      </c>
      <c r="Z293" t="s">
        <v>26</v>
      </c>
      <c r="AJ293" s="8" t="s">
        <v>32</v>
      </c>
      <c r="AK293">
        <v>-0.65610000000000002</v>
      </c>
      <c r="AM293">
        <v>0.48270000000000002</v>
      </c>
      <c r="AN293" t="s">
        <v>26</v>
      </c>
      <c r="AO293" s="8" t="s">
        <v>111</v>
      </c>
      <c r="AP293" t="s">
        <v>294</v>
      </c>
      <c r="AQ293">
        <v>-0.40244999999999997</v>
      </c>
      <c r="AR293">
        <v>1.6396999999999999</v>
      </c>
    </row>
    <row r="294" spans="22:44" ht="18">
      <c r="V294" s="8" t="s">
        <v>32</v>
      </c>
      <c r="W294">
        <v>-0.41220000000000001</v>
      </c>
      <c r="Y294">
        <v>1.6548</v>
      </c>
      <c r="Z294" t="s">
        <v>26</v>
      </c>
      <c r="AJ294" s="8" t="s">
        <v>32</v>
      </c>
      <c r="AK294">
        <v>-5.9999999999999995E-4</v>
      </c>
      <c r="AM294">
        <v>0</v>
      </c>
      <c r="AN294" t="s">
        <v>26</v>
      </c>
      <c r="AO294" s="8" t="s">
        <v>111</v>
      </c>
      <c r="AP294" t="s">
        <v>295</v>
      </c>
      <c r="AQ294">
        <v>-0.40627000000000002</v>
      </c>
      <c r="AR294">
        <v>1.6445000000000001</v>
      </c>
    </row>
    <row r="295" spans="22:44" ht="18">
      <c r="V295" s="8" t="s">
        <v>32</v>
      </c>
      <c r="W295">
        <v>-0.41439999999999999</v>
      </c>
      <c r="Y295">
        <v>1.6606000000000001</v>
      </c>
      <c r="Z295" t="s">
        <v>26</v>
      </c>
      <c r="AJ295" s="8" t="s">
        <v>32</v>
      </c>
      <c r="AK295">
        <v>-5.9999999999999995E-4</v>
      </c>
      <c r="AM295">
        <v>0</v>
      </c>
      <c r="AN295" t="s">
        <v>26</v>
      </c>
      <c r="AO295" s="8" t="s">
        <v>111</v>
      </c>
      <c r="AP295" t="s">
        <v>296</v>
      </c>
      <c r="AQ295">
        <v>-0.40953000000000001</v>
      </c>
      <c r="AR295">
        <v>1.6495</v>
      </c>
    </row>
    <row r="296" spans="22:44" ht="18">
      <c r="V296" s="8" t="s">
        <v>32</v>
      </c>
      <c r="W296">
        <v>-0.41620000000000001</v>
      </c>
      <c r="Y296">
        <v>1.6671</v>
      </c>
      <c r="Z296" t="s">
        <v>26</v>
      </c>
      <c r="AJ296" s="8" t="s">
        <v>32</v>
      </c>
      <c r="AK296">
        <v>-0.186</v>
      </c>
      <c r="AM296">
        <v>1.4340999999999999</v>
      </c>
      <c r="AN296" t="s">
        <v>26</v>
      </c>
      <c r="AO296" s="8" t="s">
        <v>111</v>
      </c>
      <c r="AP296" t="s">
        <v>297</v>
      </c>
      <c r="AQ296">
        <v>-0.41222999999999999</v>
      </c>
      <c r="AR296">
        <v>1.6548</v>
      </c>
    </row>
    <row r="297" spans="22:44" ht="18">
      <c r="V297" s="8" t="s">
        <v>32</v>
      </c>
      <c r="W297">
        <v>-0.41789999999999999</v>
      </c>
      <c r="Y297">
        <v>1.6742999999999999</v>
      </c>
      <c r="Z297" t="s">
        <v>26</v>
      </c>
      <c r="AJ297" s="8" t="s">
        <v>32</v>
      </c>
      <c r="AK297">
        <v>-0.18640000000000001</v>
      </c>
      <c r="AM297">
        <v>0.99109999999999998</v>
      </c>
      <c r="AN297" t="s">
        <v>26</v>
      </c>
      <c r="AO297" s="8" t="s">
        <v>111</v>
      </c>
      <c r="AP297" t="s">
        <v>298</v>
      </c>
      <c r="AQ297">
        <v>-0.41443000000000002</v>
      </c>
      <c r="AR297">
        <v>1.6606000000000001</v>
      </c>
    </row>
    <row r="298" spans="22:44" ht="18">
      <c r="V298" s="8" t="s">
        <v>32</v>
      </c>
      <c r="W298">
        <v>-0.41959999999999997</v>
      </c>
      <c r="Y298">
        <v>1.6826000000000001</v>
      </c>
      <c r="Z298" t="s">
        <v>26</v>
      </c>
      <c r="AJ298" s="8" t="s">
        <v>32</v>
      </c>
      <c r="AK298">
        <v>-0.39639999999999997</v>
      </c>
      <c r="AM298">
        <v>3.0529000000000002</v>
      </c>
      <c r="AN298" t="s">
        <v>26</v>
      </c>
      <c r="AO298" s="8" t="s">
        <v>111</v>
      </c>
      <c r="AP298" t="s">
        <v>299</v>
      </c>
      <c r="AQ298">
        <v>-0.41624</v>
      </c>
      <c r="AR298">
        <v>1.6671</v>
      </c>
    </row>
    <row r="299" spans="22:44" ht="18">
      <c r="V299" s="8" t="s">
        <v>32</v>
      </c>
      <c r="W299">
        <v>-0.42199999999999999</v>
      </c>
      <c r="Y299">
        <v>1.6917</v>
      </c>
      <c r="Z299" t="s">
        <v>26</v>
      </c>
      <c r="AJ299" s="8" t="s">
        <v>32</v>
      </c>
      <c r="AK299">
        <v>-1.4124000000000001</v>
      </c>
      <c r="AM299">
        <v>1.2516</v>
      </c>
      <c r="AN299" t="s">
        <v>26</v>
      </c>
      <c r="AO299" s="8" t="s">
        <v>111</v>
      </c>
      <c r="AP299" t="s">
        <v>300</v>
      </c>
      <c r="AQ299">
        <v>-0.41787000000000002</v>
      </c>
      <c r="AR299">
        <v>1.6742999999999999</v>
      </c>
    </row>
    <row r="300" spans="22:44" ht="18">
      <c r="V300" s="8" t="s">
        <v>32</v>
      </c>
      <c r="W300">
        <v>-0.42520000000000002</v>
      </c>
      <c r="Y300">
        <v>1.7015</v>
      </c>
      <c r="Z300" t="s">
        <v>26</v>
      </c>
      <c r="AJ300" s="8" t="s">
        <v>32</v>
      </c>
      <c r="AK300">
        <v>-0.65610000000000002</v>
      </c>
      <c r="AM300">
        <v>0.48270000000000002</v>
      </c>
      <c r="AN300" t="s">
        <v>26</v>
      </c>
      <c r="AO300" s="8" t="s">
        <v>111</v>
      </c>
      <c r="AP300" t="s">
        <v>301</v>
      </c>
      <c r="AQ300">
        <v>-0.41964000000000001</v>
      </c>
      <c r="AR300">
        <v>1.6826000000000001</v>
      </c>
    </row>
    <row r="301" spans="22:44" ht="18">
      <c r="V301" s="8" t="s">
        <v>32</v>
      </c>
      <c r="W301">
        <v>-0.42980000000000002</v>
      </c>
      <c r="Y301">
        <v>1.7114</v>
      </c>
      <c r="Z301" t="s">
        <v>26</v>
      </c>
      <c r="AJ301" s="8" t="s">
        <v>32</v>
      </c>
      <c r="AK301">
        <v>-0.39639999999999997</v>
      </c>
      <c r="AM301">
        <v>3.0529000000000002</v>
      </c>
      <c r="AN301" t="s">
        <v>26</v>
      </c>
      <c r="AO301" s="8" t="s">
        <v>111</v>
      </c>
      <c r="AP301" t="s">
        <v>302</v>
      </c>
      <c r="AQ301">
        <v>-0.42194999999999999</v>
      </c>
      <c r="AR301">
        <v>1.6917</v>
      </c>
    </row>
    <row r="302" spans="22:44" ht="18">
      <c r="V302" s="8" t="s">
        <v>32</v>
      </c>
      <c r="W302">
        <v>-0.43559999999999999</v>
      </c>
      <c r="Y302">
        <v>1.7211000000000001</v>
      </c>
      <c r="Z302" t="s">
        <v>26</v>
      </c>
      <c r="AJ302" s="8" t="s">
        <v>32</v>
      </c>
      <c r="AK302">
        <v>-0.2404</v>
      </c>
      <c r="AM302">
        <v>3.7183000000000002</v>
      </c>
      <c r="AN302" t="s">
        <v>26</v>
      </c>
      <c r="AO302" s="8" t="s">
        <v>111</v>
      </c>
      <c r="AP302" t="s">
        <v>303</v>
      </c>
      <c r="AQ302">
        <v>-0.42524000000000001</v>
      </c>
      <c r="AR302">
        <v>1.7015</v>
      </c>
    </row>
    <row r="303" spans="22:44" ht="18">
      <c r="V303" s="8" t="s">
        <v>32</v>
      </c>
      <c r="W303">
        <v>-0.44259999999999999</v>
      </c>
      <c r="Y303">
        <v>1.7301</v>
      </c>
      <c r="Z303" t="s">
        <v>26</v>
      </c>
      <c r="AJ303" s="8" t="s">
        <v>32</v>
      </c>
      <c r="AK303">
        <v>-0.186</v>
      </c>
      <c r="AM303">
        <v>1.4340999999999999</v>
      </c>
      <c r="AN303" t="s">
        <v>26</v>
      </c>
      <c r="AO303" s="8" t="s">
        <v>111</v>
      </c>
      <c r="AP303" t="s">
        <v>304</v>
      </c>
      <c r="AQ303">
        <v>-0.42978</v>
      </c>
      <c r="AR303">
        <v>1.7114</v>
      </c>
    </row>
    <row r="304" spans="22:44" ht="18">
      <c r="V304" s="8" t="s">
        <v>32</v>
      </c>
      <c r="W304">
        <v>-0.45079999999999998</v>
      </c>
      <c r="Y304">
        <v>1.7381</v>
      </c>
      <c r="Z304" t="s">
        <v>26</v>
      </c>
      <c r="AJ304" s="8" t="s">
        <v>32</v>
      </c>
      <c r="AK304">
        <v>-0.62760000000000005</v>
      </c>
      <c r="AM304">
        <v>4.5209999999999999</v>
      </c>
      <c r="AN304" t="s">
        <v>26</v>
      </c>
      <c r="AO304" s="8" t="s">
        <v>111</v>
      </c>
      <c r="AP304" t="s">
        <v>305</v>
      </c>
      <c r="AQ304">
        <v>-0.43561</v>
      </c>
      <c r="AR304">
        <v>1.7211000000000001</v>
      </c>
    </row>
    <row r="305" spans="22:44" ht="18">
      <c r="V305" s="8" t="s">
        <v>32</v>
      </c>
      <c r="W305">
        <v>-0.46</v>
      </c>
      <c r="Y305">
        <v>1.7447999999999999</v>
      </c>
      <c r="Z305" t="s">
        <v>26</v>
      </c>
      <c r="AJ305" s="8" t="s">
        <v>32</v>
      </c>
      <c r="AK305">
        <v>-1.7798</v>
      </c>
      <c r="AM305">
        <v>3.2976000000000001</v>
      </c>
      <c r="AN305" t="s">
        <v>26</v>
      </c>
      <c r="AO305" s="8" t="s">
        <v>111</v>
      </c>
      <c r="AP305" t="s">
        <v>306</v>
      </c>
      <c r="AQ305">
        <v>-0.44264999999999999</v>
      </c>
      <c r="AR305">
        <v>1.7301</v>
      </c>
    </row>
    <row r="306" spans="22:44" ht="18">
      <c r="V306" s="8" t="s">
        <v>32</v>
      </c>
      <c r="W306">
        <v>-0.4703</v>
      </c>
      <c r="Y306">
        <v>1.7498</v>
      </c>
      <c r="Z306" t="s">
        <v>26</v>
      </c>
      <c r="AJ306" s="8" t="s">
        <v>32</v>
      </c>
      <c r="AK306">
        <v>-0.1469</v>
      </c>
      <c r="AM306">
        <v>1.0182</v>
      </c>
      <c r="AN306" t="s">
        <v>26</v>
      </c>
      <c r="AO306" s="8" t="s">
        <v>111</v>
      </c>
      <c r="AP306" t="s">
        <v>307</v>
      </c>
      <c r="AQ306">
        <v>-0.45079000000000002</v>
      </c>
      <c r="AR306">
        <v>1.7381</v>
      </c>
    </row>
    <row r="307" spans="22:44" ht="18">
      <c r="V307" s="8" t="s">
        <v>32</v>
      </c>
      <c r="W307">
        <v>-0.48180000000000001</v>
      </c>
      <c r="Y307">
        <v>1.7527999999999999</v>
      </c>
      <c r="Z307" t="s">
        <v>26</v>
      </c>
      <c r="AJ307" s="8" t="s">
        <v>32</v>
      </c>
      <c r="AK307">
        <v>-0.25569999999999998</v>
      </c>
      <c r="AM307">
        <v>1.5065999999999999</v>
      </c>
      <c r="AN307" t="s">
        <v>26</v>
      </c>
      <c r="AO307" s="8" t="s">
        <v>111</v>
      </c>
      <c r="AP307" t="s">
        <v>308</v>
      </c>
      <c r="AQ307">
        <v>-0.46</v>
      </c>
      <c r="AR307">
        <v>1.7447999999999999</v>
      </c>
    </row>
    <row r="308" spans="22:44" ht="18">
      <c r="V308" s="8" t="s">
        <v>32</v>
      </c>
      <c r="W308">
        <v>-0.49459999999999998</v>
      </c>
      <c r="Y308">
        <v>1.7529999999999999</v>
      </c>
      <c r="Z308" t="s">
        <v>26</v>
      </c>
      <c r="AJ308" s="8" t="s">
        <v>32</v>
      </c>
      <c r="AK308">
        <v>-0.73060000000000003</v>
      </c>
      <c r="AM308">
        <v>0.61409999999999998</v>
      </c>
      <c r="AN308" t="s">
        <v>26</v>
      </c>
      <c r="AO308" s="8" t="s">
        <v>111</v>
      </c>
      <c r="AP308" t="s">
        <v>309</v>
      </c>
      <c r="AQ308">
        <v>-0.47031000000000001</v>
      </c>
      <c r="AR308">
        <v>1.7498</v>
      </c>
    </row>
    <row r="309" spans="22:44" ht="18">
      <c r="V309" s="8" t="s">
        <v>32</v>
      </c>
      <c r="W309">
        <v>-0.50890000000000002</v>
      </c>
      <c r="Y309">
        <v>1.7497</v>
      </c>
      <c r="Z309" t="s">
        <v>26</v>
      </c>
      <c r="AJ309" s="8" t="s">
        <v>32</v>
      </c>
      <c r="AK309">
        <v>-5.9999999999999995E-4</v>
      </c>
      <c r="AM309">
        <v>0</v>
      </c>
      <c r="AN309" t="s">
        <v>26</v>
      </c>
      <c r="AO309" s="8" t="s">
        <v>111</v>
      </c>
      <c r="AP309" t="s">
        <v>310</v>
      </c>
      <c r="AQ309">
        <v>-0.48177999999999999</v>
      </c>
      <c r="AR309">
        <v>1.7527999999999999</v>
      </c>
    </row>
    <row r="310" spans="22:44" ht="18">
      <c r="V310" s="8" t="s">
        <v>32</v>
      </c>
      <c r="W310">
        <v>-0.52559999999999996</v>
      </c>
      <c r="Y310">
        <v>1.7421</v>
      </c>
      <c r="Z310" t="s">
        <v>26</v>
      </c>
      <c r="AJ310" s="8" t="s">
        <v>32</v>
      </c>
      <c r="AK310">
        <v>-5.9999999999999995E-4</v>
      </c>
      <c r="AM310">
        <v>0</v>
      </c>
      <c r="AN310" t="s">
        <v>26</v>
      </c>
    </row>
    <row r="311" spans="22:44" ht="18">
      <c r="V311" s="8" t="s">
        <v>32</v>
      </c>
      <c r="W311">
        <v>-0.54659999999999997</v>
      </c>
      <c r="Y311">
        <v>1.7295</v>
      </c>
      <c r="Z311" t="s">
        <v>26</v>
      </c>
      <c r="AJ311" s="8" t="s">
        <v>32</v>
      </c>
      <c r="AK311">
        <v>-0.25569999999999998</v>
      </c>
      <c r="AM311">
        <v>1.5065999999999999</v>
      </c>
      <c r="AN311" t="s">
        <v>26</v>
      </c>
    </row>
    <row r="312" spans="22:44" ht="18">
      <c r="V312" s="8" t="s">
        <v>32</v>
      </c>
      <c r="W312">
        <v>-0.5766</v>
      </c>
      <c r="Y312">
        <v>1.7134</v>
      </c>
      <c r="Z312" t="s">
        <v>26</v>
      </c>
      <c r="AJ312" s="8" t="s">
        <v>32</v>
      </c>
      <c r="AK312">
        <v>-0.27650000000000002</v>
      </c>
      <c r="AM312">
        <v>2.8378000000000001</v>
      </c>
      <c r="AN312" t="s">
        <v>26</v>
      </c>
    </row>
    <row r="313" spans="22:44" ht="18">
      <c r="V313" s="8" t="s">
        <v>32</v>
      </c>
      <c r="W313">
        <v>-0.62029999999999996</v>
      </c>
      <c r="Y313">
        <v>1.7029000000000001</v>
      </c>
      <c r="Z313" t="s">
        <v>26</v>
      </c>
      <c r="AJ313" s="8" t="s">
        <v>32</v>
      </c>
      <c r="AK313">
        <v>-0.1469</v>
      </c>
      <c r="AM313">
        <v>1.0182</v>
      </c>
      <c r="AN313" t="s">
        <v>26</v>
      </c>
    </row>
    <row r="314" spans="22:44" ht="18">
      <c r="V314" s="8" t="s">
        <v>32</v>
      </c>
      <c r="W314">
        <v>-0.66879999999999995</v>
      </c>
      <c r="Y314">
        <v>1.7114</v>
      </c>
      <c r="Z314" t="s">
        <v>26</v>
      </c>
      <c r="AJ314" s="8" t="s">
        <v>32</v>
      </c>
      <c r="AK314">
        <v>-0.25890000000000002</v>
      </c>
      <c r="AM314">
        <v>3.2763</v>
      </c>
      <c r="AN314" t="s">
        <v>26</v>
      </c>
    </row>
    <row r="315" spans="22:44" ht="18">
      <c r="V315" s="8" t="s">
        <v>32</v>
      </c>
      <c r="W315">
        <v>-0.70650000000000002</v>
      </c>
      <c r="Y315">
        <v>1.7356</v>
      </c>
      <c r="Z315" t="s">
        <v>26</v>
      </c>
      <c r="AJ315" s="8" t="s">
        <v>32</v>
      </c>
      <c r="AK315">
        <v>-1.3872</v>
      </c>
      <c r="AM315">
        <v>1.5185</v>
      </c>
      <c r="AN315" t="s">
        <v>26</v>
      </c>
    </row>
    <row r="316" spans="22:44" ht="18">
      <c r="V316" s="8" t="s">
        <v>32</v>
      </c>
      <c r="W316">
        <v>-0.73050000000000004</v>
      </c>
      <c r="Y316">
        <v>1.7657</v>
      </c>
      <c r="Z316" t="s">
        <v>26</v>
      </c>
      <c r="AJ316" s="8" t="s">
        <v>32</v>
      </c>
      <c r="AK316">
        <v>-0.27650000000000002</v>
      </c>
      <c r="AM316">
        <v>2.8378000000000001</v>
      </c>
      <c r="AN316" t="s">
        <v>26</v>
      </c>
    </row>
    <row r="317" spans="22:44" ht="18">
      <c r="V317" s="8" t="s">
        <v>32</v>
      </c>
      <c r="W317">
        <v>-0.74309999999999998</v>
      </c>
      <c r="Y317">
        <v>1.7970999999999999</v>
      </c>
      <c r="Z317" t="s">
        <v>26</v>
      </c>
      <c r="AJ317" s="8" t="s">
        <v>32</v>
      </c>
      <c r="AK317">
        <v>-0.25890000000000002</v>
      </c>
      <c r="AM317">
        <v>3.2763</v>
      </c>
      <c r="AN317" t="s">
        <v>26</v>
      </c>
    </row>
    <row r="318" spans="22:44" ht="18">
      <c r="V318" s="8" t="s">
        <v>32</v>
      </c>
      <c r="W318">
        <v>-0.74670000000000003</v>
      </c>
      <c r="Y318">
        <v>1.8281000000000001</v>
      </c>
      <c r="Z318" t="s">
        <v>26</v>
      </c>
      <c r="AJ318" s="8" t="s">
        <v>32</v>
      </c>
      <c r="AK318">
        <v>-0.65239999999999998</v>
      </c>
      <c r="AM318">
        <v>4.1859999999999999</v>
      </c>
      <c r="AN318" t="s">
        <v>26</v>
      </c>
    </row>
    <row r="319" spans="22:44" ht="18">
      <c r="V319" s="8" t="s">
        <v>32</v>
      </c>
      <c r="W319">
        <v>-0.74299999999999999</v>
      </c>
      <c r="Y319">
        <v>1.8576999999999999</v>
      </c>
      <c r="Z319" t="s">
        <v>26</v>
      </c>
      <c r="AJ319" s="8" t="s">
        <v>32</v>
      </c>
      <c r="AK319">
        <v>-0.25569999999999998</v>
      </c>
      <c r="AM319">
        <v>1.5065999999999999</v>
      </c>
      <c r="AN319" t="s">
        <v>26</v>
      </c>
    </row>
    <row r="320" spans="22:44" ht="18">
      <c r="V320" s="8" t="s">
        <v>32</v>
      </c>
      <c r="W320">
        <v>-0.73370000000000002</v>
      </c>
      <c r="Y320">
        <v>1.885</v>
      </c>
      <c r="Z320" t="s">
        <v>26</v>
      </c>
      <c r="AJ320" s="8" t="s">
        <v>32</v>
      </c>
      <c r="AK320">
        <v>-1.7639</v>
      </c>
      <c r="AM320">
        <v>3.4790999999999999</v>
      </c>
      <c r="AN320" t="s">
        <v>26</v>
      </c>
    </row>
    <row r="321" spans="22:40" ht="18">
      <c r="V321" s="8" t="s">
        <v>32</v>
      </c>
      <c r="Z321" t="s">
        <v>26</v>
      </c>
      <c r="AJ321" s="8" t="s">
        <v>32</v>
      </c>
      <c r="AK321">
        <v>-0.10970000000000001</v>
      </c>
      <c r="AM321">
        <v>1.0439000000000001</v>
      </c>
      <c r="AN321" t="s">
        <v>26</v>
      </c>
    </row>
    <row r="322" spans="22:40" ht="18">
      <c r="V322" s="8" t="s">
        <v>32</v>
      </c>
      <c r="Z322" t="s">
        <v>26</v>
      </c>
      <c r="AJ322" s="8" t="s">
        <v>32</v>
      </c>
      <c r="AK322">
        <v>-0.33289999999999997</v>
      </c>
      <c r="AM322">
        <v>1.5801000000000001</v>
      </c>
      <c r="AN322" t="s">
        <v>26</v>
      </c>
    </row>
    <row r="323" spans="22:40" ht="18">
      <c r="V323" s="8" t="s">
        <v>32</v>
      </c>
      <c r="Z323" t="s">
        <v>26</v>
      </c>
      <c r="AJ323" s="8" t="s">
        <v>32</v>
      </c>
      <c r="AK323">
        <v>-0.83289999999999997</v>
      </c>
      <c r="AM323">
        <v>0.73880000000000001</v>
      </c>
      <c r="AN323" t="s">
        <v>26</v>
      </c>
    </row>
    <row r="324" spans="22:40" ht="18">
      <c r="V324" s="8" t="s">
        <v>32</v>
      </c>
      <c r="Z324" t="s">
        <v>26</v>
      </c>
      <c r="AJ324" s="8" t="s">
        <v>32</v>
      </c>
      <c r="AK324">
        <v>-5.9999999999999995E-4</v>
      </c>
      <c r="AM324">
        <v>0</v>
      </c>
      <c r="AN324" t="s">
        <v>26</v>
      </c>
    </row>
    <row r="325" spans="22:40" ht="18">
      <c r="V325" s="8" t="s">
        <v>32</v>
      </c>
      <c r="Z325" t="s">
        <v>26</v>
      </c>
      <c r="AJ325" s="8" t="s">
        <v>32</v>
      </c>
      <c r="AK325">
        <v>-5.9999999999999995E-4</v>
      </c>
      <c r="AM325">
        <v>0</v>
      </c>
      <c r="AN325" t="s">
        <v>26</v>
      </c>
    </row>
    <row r="326" spans="22:40" ht="18">
      <c r="V326" s="8" t="s">
        <v>32</v>
      </c>
      <c r="Z326" t="s">
        <v>26</v>
      </c>
      <c r="AJ326" s="8" t="s">
        <v>32</v>
      </c>
      <c r="AK326">
        <v>-0.33289999999999997</v>
      </c>
      <c r="AM326">
        <v>1.5801000000000001</v>
      </c>
      <c r="AN326" t="s">
        <v>26</v>
      </c>
    </row>
    <row r="327" spans="22:40" ht="18">
      <c r="V327" s="8" t="s">
        <v>32</v>
      </c>
      <c r="Z327" t="s">
        <v>26</v>
      </c>
      <c r="AJ327" s="8" t="s">
        <v>32</v>
      </c>
      <c r="AK327">
        <v>-0.15329999999999999</v>
      </c>
      <c r="AM327">
        <v>2.5301</v>
      </c>
      <c r="AN327" t="s">
        <v>26</v>
      </c>
    </row>
    <row r="328" spans="22:40" ht="18">
      <c r="AJ328" s="8" t="s">
        <v>32</v>
      </c>
      <c r="AK328">
        <v>-0.10970000000000001</v>
      </c>
      <c r="AM328">
        <v>1.0439000000000001</v>
      </c>
      <c r="AN328" t="s">
        <v>26</v>
      </c>
    </row>
    <row r="329" spans="22:40" ht="18">
      <c r="AJ329" s="8" t="s">
        <v>32</v>
      </c>
      <c r="AK329">
        <v>-0.29970000000000002</v>
      </c>
      <c r="AM329">
        <v>2.9192999999999998</v>
      </c>
      <c r="AN329" t="s">
        <v>26</v>
      </c>
    </row>
    <row r="330" spans="22:40" ht="18">
      <c r="AJ330" s="8" t="s">
        <v>32</v>
      </c>
      <c r="AK330">
        <v>-1.3431999999999999</v>
      </c>
      <c r="AM330">
        <v>1.8449</v>
      </c>
      <c r="AN330" t="s">
        <v>26</v>
      </c>
    </row>
    <row r="331" spans="22:40" ht="18">
      <c r="AJ331" s="8" t="s">
        <v>32</v>
      </c>
      <c r="AK331">
        <v>-0.29970000000000002</v>
      </c>
      <c r="AM331">
        <v>2.9192999999999998</v>
      </c>
      <c r="AN331" t="s">
        <v>26</v>
      </c>
    </row>
    <row r="332" spans="22:40" ht="18">
      <c r="AJ332" s="8" t="s">
        <v>32</v>
      </c>
      <c r="AK332">
        <v>-0.15329999999999999</v>
      </c>
      <c r="AM332">
        <v>2.5301</v>
      </c>
      <c r="AN332" t="s">
        <v>26</v>
      </c>
    </row>
    <row r="333" spans="22:40" ht="18">
      <c r="AJ333" s="8" t="s">
        <v>32</v>
      </c>
      <c r="AK333">
        <v>-0.68440000000000001</v>
      </c>
      <c r="AM333">
        <v>3.9142000000000001</v>
      </c>
      <c r="AN333" t="s">
        <v>26</v>
      </c>
    </row>
    <row r="334" spans="22:40" ht="18">
      <c r="AJ334" s="8" t="s">
        <v>32</v>
      </c>
      <c r="AK334">
        <v>-0.33289999999999997</v>
      </c>
      <c r="AM334">
        <v>1.5801000000000001</v>
      </c>
      <c r="AN334" t="s">
        <v>26</v>
      </c>
    </row>
    <row r="335" spans="22:40" ht="18">
      <c r="AJ335" s="8" t="s">
        <v>32</v>
      </c>
      <c r="AK335">
        <v>-1.3431999999999999</v>
      </c>
      <c r="AM335">
        <v>1.8449</v>
      </c>
      <c r="AN335" t="s">
        <v>26</v>
      </c>
    </row>
    <row r="336" spans="22:40" ht="18">
      <c r="AJ336" s="8" t="s">
        <v>32</v>
      </c>
      <c r="AK336">
        <v>-9.3799999999999994E-2</v>
      </c>
      <c r="AM336">
        <v>1.0779000000000001</v>
      </c>
      <c r="AN336" t="s">
        <v>26</v>
      </c>
    </row>
    <row r="337" spans="36:40" ht="18">
      <c r="AJ337" s="8" t="s">
        <v>32</v>
      </c>
      <c r="AK337">
        <v>-0.39810000000000001</v>
      </c>
      <c r="AM337">
        <v>1.635</v>
      </c>
      <c r="AN337" t="s">
        <v>26</v>
      </c>
    </row>
    <row r="338" spans="36:40" ht="18">
      <c r="AJ338" s="8" t="s">
        <v>32</v>
      </c>
      <c r="AK338">
        <v>-0.25290000000000001</v>
      </c>
      <c r="AM338">
        <v>0.1042</v>
      </c>
      <c r="AN338" t="s">
        <v>26</v>
      </c>
    </row>
    <row r="339" spans="36:40" ht="18">
      <c r="AJ339" s="8" t="s">
        <v>32</v>
      </c>
      <c r="AK339">
        <v>-0.93369999999999997</v>
      </c>
      <c r="AM339">
        <v>0.87280000000000002</v>
      </c>
      <c r="AN339" t="s">
        <v>26</v>
      </c>
    </row>
    <row r="340" spans="36:40" ht="18">
      <c r="AJ340" s="8" t="s">
        <v>32</v>
      </c>
      <c r="AK340">
        <v>-5.9999999999999995E-4</v>
      </c>
      <c r="AM340">
        <v>0</v>
      </c>
      <c r="AN340" t="s">
        <v>26</v>
      </c>
    </row>
    <row r="341" spans="36:40" ht="18">
      <c r="AJ341" s="8" t="s">
        <v>32</v>
      </c>
      <c r="AK341">
        <v>-0.1182</v>
      </c>
      <c r="AM341">
        <v>2.1690999999999998</v>
      </c>
      <c r="AN341" t="s">
        <v>26</v>
      </c>
    </row>
    <row r="342" spans="36:40" ht="18">
      <c r="AJ342" s="8" t="s">
        <v>32</v>
      </c>
      <c r="AK342">
        <v>-0.39810000000000001</v>
      </c>
      <c r="AM342">
        <v>1.635</v>
      </c>
      <c r="AN342" t="s">
        <v>26</v>
      </c>
    </row>
    <row r="343" spans="36:40" ht="18">
      <c r="AJ343" s="8" t="s">
        <v>32</v>
      </c>
      <c r="AK343">
        <v>-0.2908</v>
      </c>
      <c r="AM343">
        <v>2.6269999999999998</v>
      </c>
      <c r="AN343" t="s">
        <v>26</v>
      </c>
    </row>
    <row r="344" spans="36:40" ht="18">
      <c r="AJ344" s="8" t="s">
        <v>32</v>
      </c>
      <c r="AK344">
        <v>-9.3799999999999994E-2</v>
      </c>
      <c r="AM344">
        <v>1.0779000000000001</v>
      </c>
      <c r="AN344" t="s">
        <v>26</v>
      </c>
    </row>
    <row r="345" spans="36:40" ht="18">
      <c r="AJ345" s="8" t="s">
        <v>32</v>
      </c>
      <c r="AK345">
        <v>-1.2714000000000001</v>
      </c>
      <c r="AM345">
        <v>2.2784</v>
      </c>
      <c r="AN345" t="s">
        <v>26</v>
      </c>
    </row>
    <row r="346" spans="36:40" ht="18">
      <c r="AJ346" s="8" t="s">
        <v>32</v>
      </c>
      <c r="AK346">
        <v>-0.2908</v>
      </c>
      <c r="AM346">
        <v>2.6269999999999998</v>
      </c>
      <c r="AN346" t="s">
        <v>26</v>
      </c>
    </row>
    <row r="347" spans="36:40" ht="18">
      <c r="AJ347" s="8" t="s">
        <v>32</v>
      </c>
      <c r="AK347">
        <v>-0.1182</v>
      </c>
      <c r="AM347">
        <v>2.1690999999999998</v>
      </c>
      <c r="AN347" t="s">
        <v>26</v>
      </c>
    </row>
    <row r="348" spans="36:40" ht="18">
      <c r="AJ348" s="8" t="s">
        <v>32</v>
      </c>
      <c r="AK348">
        <v>-0.73140000000000005</v>
      </c>
      <c r="AM348">
        <v>3.7113</v>
      </c>
      <c r="AN348" t="s">
        <v>26</v>
      </c>
    </row>
    <row r="349" spans="36:40" ht="18">
      <c r="AJ349" s="8" t="s">
        <v>32</v>
      </c>
      <c r="AK349">
        <v>-0.39810000000000001</v>
      </c>
      <c r="AM349">
        <v>1.635</v>
      </c>
      <c r="AN349" t="s">
        <v>26</v>
      </c>
    </row>
    <row r="350" spans="36:40" ht="18">
      <c r="AJ350" s="8" t="s">
        <v>32</v>
      </c>
      <c r="AK350">
        <v>-1.2714000000000001</v>
      </c>
      <c r="AM350">
        <v>2.2784</v>
      </c>
      <c r="AN350" t="s">
        <v>26</v>
      </c>
    </row>
    <row r="351" spans="36:40" ht="18">
      <c r="AJ351" s="8" t="s">
        <v>32</v>
      </c>
      <c r="AK351">
        <v>-0.1444</v>
      </c>
      <c r="AM351">
        <v>1.1227</v>
      </c>
      <c r="AN351" t="s">
        <v>26</v>
      </c>
    </row>
    <row r="352" spans="36:40" ht="18">
      <c r="AJ352" s="8" t="s">
        <v>32</v>
      </c>
      <c r="AK352">
        <v>-0.25509999999999999</v>
      </c>
      <c r="AM352">
        <v>0.28610000000000002</v>
      </c>
      <c r="AN352" t="s">
        <v>26</v>
      </c>
    </row>
    <row r="353" spans="36:40" ht="18">
      <c r="AJ353" s="8" t="s">
        <v>32</v>
      </c>
      <c r="AK353">
        <v>-0.1014</v>
      </c>
      <c r="AM353">
        <v>1.7839</v>
      </c>
      <c r="AN353" t="s">
        <v>26</v>
      </c>
    </row>
    <row r="354" spans="36:40" ht="18">
      <c r="AJ354" s="8" t="s">
        <v>32</v>
      </c>
      <c r="AK354">
        <v>-0.42520000000000002</v>
      </c>
      <c r="AM354">
        <v>1.7015</v>
      </c>
      <c r="AN354" t="s">
        <v>26</v>
      </c>
    </row>
    <row r="355" spans="36:40" ht="18">
      <c r="AJ355" s="8" t="s">
        <v>32</v>
      </c>
      <c r="AK355">
        <v>-0.99360000000000004</v>
      </c>
      <c r="AM355">
        <v>1.0533999999999999</v>
      </c>
      <c r="AN355" t="s">
        <v>26</v>
      </c>
    </row>
    <row r="356" spans="36:40" ht="18">
      <c r="AJ356" s="8" t="s">
        <v>32</v>
      </c>
      <c r="AK356">
        <v>-0.1014</v>
      </c>
      <c r="AM356">
        <v>1.7839</v>
      </c>
      <c r="AN356" t="s">
        <v>26</v>
      </c>
    </row>
    <row r="357" spans="36:40" ht="18">
      <c r="AJ357" s="8" t="s">
        <v>32</v>
      </c>
      <c r="AK357">
        <v>-0.27600000000000002</v>
      </c>
      <c r="AM357">
        <v>2.4083999999999999</v>
      </c>
      <c r="AN357" t="s">
        <v>26</v>
      </c>
    </row>
    <row r="358" spans="36:40" ht="18">
      <c r="AJ358" s="8" t="s">
        <v>32</v>
      </c>
      <c r="AK358">
        <v>-0.42520000000000002</v>
      </c>
      <c r="AM358">
        <v>1.7015</v>
      </c>
      <c r="AN358" t="s">
        <v>26</v>
      </c>
    </row>
    <row r="359" spans="36:40" ht="18">
      <c r="AJ359" s="8" t="s">
        <v>32</v>
      </c>
      <c r="AK359">
        <v>-0.1444</v>
      </c>
      <c r="AM359">
        <v>1.1227</v>
      </c>
      <c r="AN359" t="s">
        <v>26</v>
      </c>
    </row>
    <row r="360" spans="36:40" ht="18">
      <c r="AJ360" s="8" t="s">
        <v>32</v>
      </c>
      <c r="AK360">
        <v>-0.99360000000000004</v>
      </c>
      <c r="AM360">
        <v>1.0533999999999999</v>
      </c>
      <c r="AN360" t="s">
        <v>26</v>
      </c>
    </row>
    <row r="361" spans="36:40" ht="18">
      <c r="AJ361" s="8" t="s">
        <v>32</v>
      </c>
      <c r="AK361">
        <v>-0.27600000000000002</v>
      </c>
      <c r="AM361">
        <v>2.4083999999999999</v>
      </c>
      <c r="AN361" t="s">
        <v>26</v>
      </c>
    </row>
    <row r="362" spans="36:40" ht="18">
      <c r="AJ362" s="8" t="s">
        <v>32</v>
      </c>
      <c r="AK362">
        <v>-0.78659999999999997</v>
      </c>
      <c r="AM362">
        <v>3.5640000000000001</v>
      </c>
      <c r="AN362" t="s">
        <v>26</v>
      </c>
    </row>
    <row r="363" spans="36:40" ht="18">
      <c r="AJ363" s="8" t="s">
        <v>32</v>
      </c>
      <c r="AK363">
        <v>-1.2034</v>
      </c>
      <c r="AM363">
        <v>2.8982000000000001</v>
      </c>
      <c r="AN363" t="s">
        <v>26</v>
      </c>
    </row>
    <row r="364" spans="36:40" ht="18">
      <c r="AJ364" s="8" t="s">
        <v>32</v>
      </c>
      <c r="AK364">
        <v>-0.1014</v>
      </c>
      <c r="AM364">
        <v>1.7839</v>
      </c>
      <c r="AN364" t="s">
        <v>26</v>
      </c>
    </row>
    <row r="365" spans="36:40" ht="18">
      <c r="AJ365" s="8" t="s">
        <v>32</v>
      </c>
      <c r="AK365">
        <v>-0.42520000000000002</v>
      </c>
      <c r="AM365">
        <v>1.7015</v>
      </c>
      <c r="AN365" t="s">
        <v>26</v>
      </c>
    </row>
    <row r="366" spans="36:40" ht="18">
      <c r="AJ366" s="8" t="s">
        <v>32</v>
      </c>
      <c r="AK366">
        <v>-0.32050000000000001</v>
      </c>
      <c r="AM366">
        <v>1.1319999999999999</v>
      </c>
      <c r="AN366" t="s">
        <v>26</v>
      </c>
    </row>
    <row r="367" spans="36:40" ht="18">
      <c r="AJ367" s="8" t="s">
        <v>32</v>
      </c>
      <c r="AK367">
        <v>-0.2011</v>
      </c>
      <c r="AM367">
        <v>0.49359999999999998</v>
      </c>
      <c r="AN367" t="s">
        <v>26</v>
      </c>
    </row>
    <row r="368" spans="36:40" ht="18">
      <c r="AJ368" s="8" t="s">
        <v>32</v>
      </c>
      <c r="AK368">
        <v>-0.1012</v>
      </c>
      <c r="AM368">
        <v>1.6442000000000001</v>
      </c>
      <c r="AN368" t="s">
        <v>26</v>
      </c>
    </row>
    <row r="369" spans="36:40" ht="18">
      <c r="AJ369" s="8" t="s">
        <v>32</v>
      </c>
      <c r="AK369">
        <v>-0.52559999999999996</v>
      </c>
      <c r="AM369">
        <v>1.7421</v>
      </c>
      <c r="AN369" t="s">
        <v>26</v>
      </c>
    </row>
    <row r="370" spans="36:40" ht="18">
      <c r="AJ370" s="8" t="s">
        <v>32</v>
      </c>
      <c r="AK370">
        <v>-5.9999999999999995E-4</v>
      </c>
      <c r="AM370">
        <v>0</v>
      </c>
      <c r="AN370" t="s">
        <v>26</v>
      </c>
    </row>
    <row r="371" spans="36:40" ht="18">
      <c r="AJ371" s="8" t="s">
        <v>32</v>
      </c>
      <c r="AK371">
        <v>-0.1012</v>
      </c>
      <c r="AM371">
        <v>1.6442000000000001</v>
      </c>
      <c r="AN371" t="s">
        <v>26</v>
      </c>
    </row>
    <row r="372" spans="36:40" ht="18">
      <c r="AJ372" s="8" t="s">
        <v>32</v>
      </c>
      <c r="AK372">
        <v>-0.27</v>
      </c>
      <c r="AM372">
        <v>2.2770999999999999</v>
      </c>
      <c r="AN372" t="s">
        <v>26</v>
      </c>
    </row>
    <row r="373" spans="36:40" ht="18">
      <c r="AJ373" s="8" t="s">
        <v>32</v>
      </c>
      <c r="AK373">
        <v>-0.52559999999999996</v>
      </c>
      <c r="AM373">
        <v>1.7421</v>
      </c>
      <c r="AN373" t="s">
        <v>26</v>
      </c>
    </row>
    <row r="374" spans="36:40" ht="18">
      <c r="AJ374" s="8" t="s">
        <v>32</v>
      </c>
      <c r="AK374">
        <v>-0.32050000000000001</v>
      </c>
      <c r="AM374">
        <v>1.1319999999999999</v>
      </c>
      <c r="AN374" t="s">
        <v>26</v>
      </c>
    </row>
    <row r="375" spans="36:40" ht="18">
      <c r="AJ375" s="8" t="s">
        <v>32</v>
      </c>
      <c r="AK375">
        <v>-1.0407</v>
      </c>
      <c r="AM375">
        <v>1.1059000000000001</v>
      </c>
      <c r="AN375" t="s">
        <v>26</v>
      </c>
    </row>
    <row r="376" spans="36:40" ht="18">
      <c r="AJ376" s="8" t="s">
        <v>32</v>
      </c>
      <c r="AK376">
        <v>-0.27</v>
      </c>
      <c r="AM376">
        <v>2.2770999999999999</v>
      </c>
      <c r="AN376" t="s">
        <v>26</v>
      </c>
    </row>
    <row r="377" spans="36:40" ht="18">
      <c r="AJ377" s="8" t="s">
        <v>32</v>
      </c>
      <c r="AK377">
        <v>-0.74590000000000001</v>
      </c>
      <c r="AM377">
        <v>3.4971000000000001</v>
      </c>
      <c r="AN377" t="s">
        <v>26</v>
      </c>
    </row>
    <row r="378" spans="36:40" ht="18">
      <c r="AJ378" s="8" t="s">
        <v>32</v>
      </c>
      <c r="AK378">
        <v>-0.1012</v>
      </c>
      <c r="AM378">
        <v>1.6442000000000001</v>
      </c>
      <c r="AN378" t="s">
        <v>26</v>
      </c>
    </row>
    <row r="379" spans="36:40" ht="18">
      <c r="AJ379" s="8" t="s">
        <v>32</v>
      </c>
      <c r="AK379">
        <v>-0.52559999999999996</v>
      </c>
      <c r="AM379">
        <v>1.7421</v>
      </c>
      <c r="AN379" t="s">
        <v>26</v>
      </c>
    </row>
    <row r="380" spans="36:40" ht="18">
      <c r="AJ380" s="8" t="s">
        <v>32</v>
      </c>
      <c r="AK380">
        <v>-1.2972999999999999</v>
      </c>
      <c r="AM380">
        <v>3.7265999999999999</v>
      </c>
      <c r="AN380" t="s">
        <v>26</v>
      </c>
    </row>
    <row r="381" spans="36:40">
      <c r="AK381">
        <v>-0.2001</v>
      </c>
      <c r="AM381">
        <v>1.3193999999999999</v>
      </c>
    </row>
    <row r="382" spans="36:40">
      <c r="AK382">
        <v>-8.8599999999999998E-2</v>
      </c>
      <c r="AM382">
        <v>0.55989999999999995</v>
      </c>
    </row>
    <row r="383" spans="36:40">
      <c r="AK383">
        <v>-0.73670000000000002</v>
      </c>
      <c r="AM383">
        <v>0.8921</v>
      </c>
    </row>
    <row r="384" spans="36:40">
      <c r="AK384">
        <v>-5.9999999999999995E-4</v>
      </c>
      <c r="AM384">
        <v>0</v>
      </c>
    </row>
    <row r="385" spans="32:39">
      <c r="AK385">
        <v>-5.9999999999999995E-4</v>
      </c>
      <c r="AM385">
        <v>0</v>
      </c>
    </row>
    <row r="386" spans="32:39" ht="18">
      <c r="AF386" s="8" t="s">
        <v>32</v>
      </c>
      <c r="AJ386" t="s">
        <v>26</v>
      </c>
      <c r="AK386">
        <v>-0.22839999999999999</v>
      </c>
      <c r="AM386">
        <v>2.0047000000000001</v>
      </c>
    </row>
    <row r="387" spans="32:39" ht="18">
      <c r="AF387" s="8" t="s">
        <v>32</v>
      </c>
      <c r="AJ387" t="s">
        <v>26</v>
      </c>
      <c r="AK387">
        <v>-0.34200000000000003</v>
      </c>
      <c r="AM387">
        <v>2.3900999999999999</v>
      </c>
    </row>
    <row r="388" spans="32:39" ht="18">
      <c r="AF388" s="8" t="s">
        <v>32</v>
      </c>
      <c r="AJ388" t="s">
        <v>26</v>
      </c>
      <c r="AK388">
        <v>-0.2001</v>
      </c>
      <c r="AM388">
        <v>1.3193999999999999</v>
      </c>
    </row>
    <row r="389" spans="32:39" ht="18">
      <c r="AF389" s="8" t="s">
        <v>32</v>
      </c>
      <c r="AJ389" t="s">
        <v>26</v>
      </c>
      <c r="AK389">
        <v>-0.73370000000000002</v>
      </c>
      <c r="AM389">
        <v>1.885</v>
      </c>
    </row>
    <row r="390" spans="32:39" ht="18">
      <c r="AF390" s="8" t="s">
        <v>32</v>
      </c>
      <c r="AJ390" t="s">
        <v>26</v>
      </c>
      <c r="AK390">
        <v>-1.2850999999999999</v>
      </c>
      <c r="AM390">
        <v>1.9999</v>
      </c>
    </row>
    <row r="391" spans="32:39" ht="18">
      <c r="AF391" s="8" t="s">
        <v>32</v>
      </c>
      <c r="AJ391" t="s">
        <v>26</v>
      </c>
      <c r="AK391">
        <v>-0.34200000000000003</v>
      </c>
      <c r="AM391">
        <v>2.3900999999999999</v>
      </c>
    </row>
    <row r="392" spans="32:39" ht="18">
      <c r="AF392" s="8" t="s">
        <v>32</v>
      </c>
      <c r="AJ392" t="s">
        <v>26</v>
      </c>
      <c r="AK392">
        <v>-0.22839999999999999</v>
      </c>
      <c r="AM392">
        <v>2.0047000000000001</v>
      </c>
    </row>
    <row r="393" spans="32:39" ht="18">
      <c r="AF393" s="8" t="s">
        <v>32</v>
      </c>
      <c r="AJ393" t="s">
        <v>26</v>
      </c>
      <c r="AK393">
        <v>-0.72419999999999995</v>
      </c>
      <c r="AM393">
        <v>3.7223999999999999</v>
      </c>
    </row>
    <row r="394" spans="32:39" ht="18">
      <c r="AF394" s="8" t="s">
        <v>32</v>
      </c>
      <c r="AJ394" t="s">
        <v>26</v>
      </c>
      <c r="AK394">
        <v>-0.73370000000000002</v>
      </c>
      <c r="AM394">
        <v>1.885</v>
      </c>
    </row>
    <row r="395" spans="32:39" ht="18">
      <c r="AF395" s="8" t="s">
        <v>32</v>
      </c>
      <c r="AJ395" t="s">
        <v>26</v>
      </c>
      <c r="AK395">
        <v>-1.2850999999999999</v>
      </c>
      <c r="AM395">
        <v>1.9999</v>
      </c>
    </row>
    <row r="396" spans="32:39" ht="18">
      <c r="AF396" s="8" t="s">
        <v>32</v>
      </c>
      <c r="AJ396" t="s">
        <v>26</v>
      </c>
    </row>
    <row r="397" spans="32:39" ht="18">
      <c r="AF397" s="8" t="s">
        <v>32</v>
      </c>
      <c r="AJ397" t="s">
        <v>26</v>
      </c>
    </row>
    <row r="398" spans="32:39" ht="18">
      <c r="AF398" s="8" t="s">
        <v>32</v>
      </c>
      <c r="AJ398" t="s">
        <v>26</v>
      </c>
    </row>
    <row r="399" spans="32:39" ht="18">
      <c r="AF399" s="8" t="s">
        <v>32</v>
      </c>
      <c r="AJ399" t="s">
        <v>26</v>
      </c>
    </row>
    <row r="400" spans="32:39" ht="18">
      <c r="AF400" s="8" t="s">
        <v>32</v>
      </c>
      <c r="AJ400" t="s">
        <v>26</v>
      </c>
    </row>
  </sheetData>
  <mergeCells count="55">
    <mergeCell ref="AS53:AT53"/>
    <mergeCell ref="AU53:AV53"/>
    <mergeCell ref="AW53:AX53"/>
    <mergeCell ref="AI53:AJ53"/>
    <mergeCell ref="AK53:AL53"/>
    <mergeCell ref="AM53:AN53"/>
    <mergeCell ref="AO53:AP53"/>
    <mergeCell ref="AQ53:AR53"/>
    <mergeCell ref="U53:V53"/>
    <mergeCell ref="W53:X53"/>
    <mergeCell ref="Y53:Z53"/>
    <mergeCell ref="AA53:AB53"/>
    <mergeCell ref="AG53:AH53"/>
    <mergeCell ref="K53:L53"/>
    <mergeCell ref="M53:N53"/>
    <mergeCell ref="O53:P53"/>
    <mergeCell ref="Q53:R53"/>
    <mergeCell ref="S53:T53"/>
    <mergeCell ref="A53:B53"/>
    <mergeCell ref="C53:D53"/>
    <mergeCell ref="E53:F53"/>
    <mergeCell ref="G53:H53"/>
    <mergeCell ref="I53:J53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W1:AX1"/>
    <mergeCell ref="AU1:AV1"/>
    <mergeCell ref="AS1:AT1"/>
    <mergeCell ref="AQ1:AR1"/>
    <mergeCell ref="S1:T1"/>
    <mergeCell ref="U1:V1"/>
    <mergeCell ref="W1:X1"/>
    <mergeCell ref="Y1:Z1"/>
    <mergeCell ref="AA1:AB1"/>
    <mergeCell ref="AO1:AP1"/>
    <mergeCell ref="AM1:AN1"/>
    <mergeCell ref="AK1:AL1"/>
    <mergeCell ref="AI1:AJ1"/>
    <mergeCell ref="AG1:AH1"/>
    <mergeCell ref="AC1:AD1"/>
    <mergeCell ref="AE1:AF1"/>
    <mergeCell ref="BE1:BF1"/>
    <mergeCell ref="BE53:BF53"/>
    <mergeCell ref="AY2:AY11"/>
    <mergeCell ref="AY12:AY21"/>
    <mergeCell ref="AY22:AY31"/>
    <mergeCell ref="AY32:AY41"/>
    <mergeCell ref="AY42:AY5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700-9516-3C4C-B971-7E3CA479F4B9}">
  <dimension ref="A1:L28"/>
  <sheetViews>
    <sheetView zoomScale="91" workbookViewId="0">
      <selection activeCell="H20" sqref="H20"/>
    </sheetView>
  </sheetViews>
  <sheetFormatPr baseColWidth="10" defaultRowHeight="16"/>
  <sheetData>
    <row r="1" spans="1:12">
      <c r="A1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L1" t="s">
        <v>48</v>
      </c>
    </row>
    <row r="8" spans="1:12">
      <c r="A8">
        <v>11</v>
      </c>
      <c r="B8">
        <v>1.2614000000000001</v>
      </c>
      <c r="C8">
        <v>1.2644</v>
      </c>
      <c r="D8">
        <v>1.2685999999999999</v>
      </c>
      <c r="E8">
        <v>1.272</v>
      </c>
      <c r="F8">
        <v>1.2726999999999999</v>
      </c>
      <c r="H8">
        <f>1-B8/$A$8</f>
        <v>0.88532727272727274</v>
      </c>
      <c r="I8">
        <f>1-C8/$A$8</f>
        <v>0.88505454545454543</v>
      </c>
      <c r="J8">
        <f>1-D8/$A$8</f>
        <v>0.88467272727272728</v>
      </c>
      <c r="K8">
        <f>1-E8/$A$8</f>
        <v>0.88436363636363635</v>
      </c>
      <c r="L8">
        <f>1-F8/$A$8</f>
        <v>0.88429999999999997</v>
      </c>
    </row>
    <row r="9" spans="1:12">
      <c r="A9">
        <v>10</v>
      </c>
      <c r="B9">
        <v>1.2250000000000001</v>
      </c>
      <c r="C9">
        <v>1.2261</v>
      </c>
      <c r="D9">
        <v>1.2279</v>
      </c>
      <c r="E9">
        <v>1.2291000000000001</v>
      </c>
      <c r="F9">
        <v>1.2281</v>
      </c>
      <c r="H9">
        <f>1-B9/$A$9</f>
        <v>0.87749999999999995</v>
      </c>
      <c r="I9">
        <f>1-C9/$A$9</f>
        <v>0.87739</v>
      </c>
      <c r="J9">
        <f>1-D9/$A$9</f>
        <v>0.87721000000000005</v>
      </c>
      <c r="K9">
        <f>1-E9/$A$9</f>
        <v>0.87709000000000004</v>
      </c>
      <c r="L9">
        <f>1-F9/$A$9</f>
        <v>0.87719000000000003</v>
      </c>
    </row>
    <row r="10" spans="1:12">
      <c r="A10">
        <v>9</v>
      </c>
      <c r="B10">
        <v>1.1889000000000001</v>
      </c>
      <c r="C10">
        <v>1.1879999999999999</v>
      </c>
      <c r="D10">
        <v>1.1875</v>
      </c>
      <c r="E10">
        <v>1.1862999999999999</v>
      </c>
      <c r="F10">
        <v>1.1835</v>
      </c>
      <c r="H10">
        <f>1-B10/$A$10</f>
        <v>0.8679</v>
      </c>
      <c r="I10">
        <f>1-C10/$A$10</f>
        <v>0.86799999999999999</v>
      </c>
      <c r="J10">
        <f>1-D10/$A$10</f>
        <v>0.86805555555555558</v>
      </c>
      <c r="K10">
        <f>1-E10/$A$10</f>
        <v>0.8681888888888889</v>
      </c>
      <c r="L10">
        <f>1-F10/$A$10</f>
        <v>0.86850000000000005</v>
      </c>
    </row>
    <row r="11" spans="1:12">
      <c r="A11">
        <v>8</v>
      </c>
      <c r="B11">
        <v>1.1504000000000001</v>
      </c>
      <c r="C11">
        <v>1.1476</v>
      </c>
      <c r="D11">
        <v>1.1446000000000001</v>
      </c>
      <c r="E11">
        <v>1.1409</v>
      </c>
      <c r="F11">
        <v>1.1363000000000001</v>
      </c>
      <c r="H11">
        <f>1-B11/$A$11</f>
        <v>0.85619999999999996</v>
      </c>
      <c r="I11">
        <f>1-C11/$A$11</f>
        <v>0.85655000000000003</v>
      </c>
      <c r="J11">
        <f>1-D11/$A$11</f>
        <v>0.85692499999999994</v>
      </c>
      <c r="K11">
        <f>1-E11/$A$11</f>
        <v>0.85738749999999997</v>
      </c>
      <c r="L11">
        <f>1-F11/$A$11</f>
        <v>0.85796249999999996</v>
      </c>
    </row>
    <row r="12" spans="1:12">
      <c r="A12">
        <v>7</v>
      </c>
      <c r="B12">
        <v>1.1080000000000001</v>
      </c>
      <c r="C12">
        <v>1.1031</v>
      </c>
      <c r="D12">
        <v>1.0974999999999999</v>
      </c>
      <c r="E12">
        <v>1.0911</v>
      </c>
      <c r="F12">
        <v>1.0844</v>
      </c>
      <c r="H12">
        <f>1-B12/$A$12</f>
        <v>0.84171428571428564</v>
      </c>
      <c r="I12">
        <f>1-C12/$A$12</f>
        <v>0.84241428571428578</v>
      </c>
      <c r="J12">
        <f>1-D12/$A$12</f>
        <v>0.84321428571428569</v>
      </c>
      <c r="K12">
        <f>1-E12/$A$12</f>
        <v>0.84412857142857145</v>
      </c>
      <c r="L12">
        <f>1-F12/$A$12</f>
        <v>0.84508571428571422</v>
      </c>
    </row>
    <row r="13" spans="1:12">
      <c r="A13">
        <v>6</v>
      </c>
      <c r="B13">
        <v>1.0622</v>
      </c>
      <c r="C13">
        <v>1.0549999999999999</v>
      </c>
      <c r="D13">
        <v>1.0465</v>
      </c>
      <c r="E13">
        <v>1.0371999999999999</v>
      </c>
      <c r="F13">
        <v>1.0282</v>
      </c>
      <c r="H13">
        <f>1-B13/$A$13</f>
        <v>0.82296666666666662</v>
      </c>
      <c r="I13">
        <f>1-C13/$A$13</f>
        <v>0.82416666666666671</v>
      </c>
      <c r="J13">
        <f>1-D13/$A$13</f>
        <v>0.82558333333333334</v>
      </c>
      <c r="K13">
        <f>1-E13/$A$13</f>
        <v>0.82713333333333339</v>
      </c>
      <c r="L13">
        <f>1-F13/$A$13</f>
        <v>0.82863333333333333</v>
      </c>
    </row>
    <row r="14" spans="1:12">
      <c r="A14">
        <v>5</v>
      </c>
      <c r="B14">
        <v>1.0102</v>
      </c>
      <c r="C14">
        <v>1.0004999999999999</v>
      </c>
      <c r="D14">
        <v>0.98880000000000001</v>
      </c>
      <c r="E14">
        <v>0.97609999999999997</v>
      </c>
      <c r="F14">
        <v>0.96460000000000001</v>
      </c>
      <c r="H14">
        <f>1-B14/$A$14</f>
        <v>0.79796</v>
      </c>
      <c r="I14">
        <f>1-C14/$A$14</f>
        <v>0.79990000000000006</v>
      </c>
      <c r="J14">
        <f>1-D14/$A$14</f>
        <v>0.80224000000000006</v>
      </c>
      <c r="K14">
        <f>1-E14/$A$14</f>
        <v>0.80478000000000005</v>
      </c>
      <c r="L14">
        <f>1-F14/$A$14</f>
        <v>0.80708000000000002</v>
      </c>
    </row>
    <row r="15" spans="1:12">
      <c r="A15">
        <v>4</v>
      </c>
      <c r="B15">
        <v>0.95389999999999997</v>
      </c>
      <c r="C15">
        <v>0.94089999999999996</v>
      </c>
      <c r="D15">
        <v>0.92520000000000002</v>
      </c>
      <c r="E15">
        <v>0.90839999999999999</v>
      </c>
      <c r="F15">
        <v>0.89380000000000004</v>
      </c>
      <c r="H15">
        <f>1-B15/$A$15</f>
        <v>0.76152500000000001</v>
      </c>
      <c r="I15">
        <f>1-C15/$A$15</f>
        <v>0.76477499999999998</v>
      </c>
      <c r="J15">
        <f>1-D15/$A$15</f>
        <v>0.76869999999999994</v>
      </c>
      <c r="K15">
        <f>1-E15/$A$15</f>
        <v>0.77290000000000003</v>
      </c>
      <c r="L15">
        <f>1-F15/$A$15</f>
        <v>0.77654999999999996</v>
      </c>
    </row>
    <row r="16" spans="1:12">
      <c r="A16">
        <v>3</v>
      </c>
      <c r="B16">
        <v>0.85609999999999997</v>
      </c>
      <c r="C16">
        <v>0.85609999999999997</v>
      </c>
      <c r="D16">
        <v>0.8427</v>
      </c>
      <c r="E16">
        <v>0.8226</v>
      </c>
      <c r="F16">
        <v>0.80559999999999998</v>
      </c>
      <c r="H16">
        <f>1-B16/$A$16</f>
        <v>0.71463333333333334</v>
      </c>
      <c r="I16">
        <f>1-C16/$A$16</f>
        <v>0.71463333333333334</v>
      </c>
      <c r="J16">
        <f>1-D16/$A$16</f>
        <v>0.71910000000000007</v>
      </c>
      <c r="K16">
        <f>1-E16/$A$16</f>
        <v>0.7258</v>
      </c>
      <c r="L16">
        <f>1-F16/$A$16</f>
        <v>0.73146666666666671</v>
      </c>
    </row>
    <row r="17" spans="1:12">
      <c r="A17">
        <v>2</v>
      </c>
      <c r="F17">
        <v>0.66959999999999997</v>
      </c>
      <c r="L17">
        <f>1-F17/$A$17</f>
        <v>0.66520000000000001</v>
      </c>
    </row>
    <row r="18" spans="1:12">
      <c r="A18">
        <v>1</v>
      </c>
      <c r="F18">
        <v>0.42420000000000002</v>
      </c>
      <c r="L18">
        <f>1-F18/$A$18</f>
        <v>0.57579999999999998</v>
      </c>
    </row>
    <row r="22" spans="1:12">
      <c r="A22" t="s">
        <v>58</v>
      </c>
    </row>
    <row r="23" spans="1:12">
      <c r="A23">
        <v>1</v>
      </c>
      <c r="B23" t="s">
        <v>54</v>
      </c>
      <c r="C23">
        <v>1</v>
      </c>
      <c r="D23">
        <f>0.01*55.5</f>
        <v>0.55500000000000005</v>
      </c>
    </row>
    <row r="24" spans="1:12">
      <c r="A24">
        <v>2</v>
      </c>
      <c r="B24" t="s">
        <v>55</v>
      </c>
      <c r="C24">
        <v>2</v>
      </c>
      <c r="D24">
        <v>0.67</v>
      </c>
    </row>
    <row r="25" spans="1:12">
      <c r="A25" s="31" t="s">
        <v>56</v>
      </c>
      <c r="B25" t="s">
        <v>57</v>
      </c>
      <c r="C25">
        <v>6</v>
      </c>
      <c r="D25">
        <v>0.78</v>
      </c>
    </row>
    <row r="26" spans="1:12">
      <c r="A26">
        <v>1</v>
      </c>
      <c r="B26">
        <v>50</v>
      </c>
      <c r="C26">
        <v>1</v>
      </c>
      <c r="D26">
        <v>0.5</v>
      </c>
    </row>
    <row r="27" spans="1:12">
      <c r="A27">
        <v>2</v>
      </c>
      <c r="B27">
        <v>60</v>
      </c>
      <c r="C27">
        <v>2</v>
      </c>
      <c r="D27">
        <v>0.6</v>
      </c>
    </row>
    <row r="28" spans="1:12">
      <c r="A28">
        <v>1</v>
      </c>
      <c r="B28">
        <v>48</v>
      </c>
      <c r="C28">
        <v>1</v>
      </c>
      <c r="D28">
        <v>0.48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4"/>
  <sheetViews>
    <sheetView zoomScale="107" workbookViewId="0">
      <selection activeCell="D2" sqref="D2"/>
    </sheetView>
  </sheetViews>
  <sheetFormatPr baseColWidth="10" defaultRowHeight="16"/>
  <cols>
    <col min="2" max="2" width="11.1640625" bestFit="1" customWidth="1"/>
  </cols>
  <sheetData>
    <row r="1" spans="1:4">
      <c r="A1">
        <v>20000</v>
      </c>
      <c r="B1">
        <v>1000000</v>
      </c>
      <c r="C1">
        <f>LN(B1)/(A1*0.00002)</f>
        <v>34.538776394910684</v>
      </c>
      <c r="D1">
        <f>C1/1680</f>
        <v>2.0558795473161123E-2</v>
      </c>
    </row>
    <row r="2" spans="1:4">
      <c r="A2">
        <v>40000</v>
      </c>
      <c r="B2">
        <f>0.00035/0.000000001</f>
        <v>350000</v>
      </c>
      <c r="C2">
        <f>LN(B2)/(A2*0.00002)</f>
        <v>15.957110541831995</v>
      </c>
      <c r="D2">
        <f>C2/1680</f>
        <v>9.4982800844238061E-3</v>
      </c>
    </row>
    <row r="4" spans="1:4">
      <c r="C4">
        <f>1/(789-584)/0.00002</f>
        <v>243.90243902439022</v>
      </c>
      <c r="D4">
        <f>2*3.1415926*C4/(1680)</f>
        <v>0.91219297328687565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steady</vt:lpstr>
      <vt:lpstr>eigenvalues-drdv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2019-10-30T09:13:46Z</dcterms:modified>
</cp:coreProperties>
</file>