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omar\Google Drive\WildCodeSchool\formation IA-nov2023\quêtes\Semaine1\"/>
    </mc:Choice>
  </mc:AlternateContent>
  <xr:revisionPtr revIDLastSave="0" documentId="13_ncr:1_{FBE8C597-AF31-4211-BFD9-35BBA40D45C6}" xr6:coauthVersionLast="47" xr6:coauthVersionMax="47" xr10:uidLastSave="{00000000-0000-0000-0000-000000000000}"/>
  <bookViews>
    <workbookView xWindow="240" yWindow="240" windowWidth="19755" windowHeight="15120" firstSheet="1" activeTab="4" xr2:uid="{4B7E6127-5DBD-4A87-AD8C-2DCBB7E1CE2A}"/>
  </bookViews>
  <sheets>
    <sheet name="REPONSES_QUESTION" sheetId="31" r:id="rId1"/>
    <sheet name="question1" sheetId="46" r:id="rId2"/>
    <sheet name="question1(old)" sheetId="33" r:id="rId3"/>
    <sheet name="question2" sheetId="39" r:id="rId4"/>
    <sheet name="question3" sheetId="41" r:id="rId5"/>
    <sheet name="question4" sheetId="42" r:id="rId6"/>
    <sheet name="question5" sheetId="43" r:id="rId7"/>
    <sheet name="DATA" sheetId="1" r:id="rId8"/>
    <sheet name="DATA-triées" sheetId="35" r:id="rId9"/>
    <sheet name="QUALITATIF" sheetId="2" r:id="rId10"/>
    <sheet name="QUANTITATIF" sheetId="3" r:id="rId11"/>
  </sheets>
  <definedNames>
    <definedName name="_xlnm._FilterDatabase" localSheetId="7" hidden="1">DATA!$A$1:$U$1</definedName>
    <definedName name="_xlnm._FilterDatabase" localSheetId="8" hidden="1">'DATA-triées'!$F$1:$H$1</definedName>
    <definedName name="_xlnm._FilterDatabase" localSheetId="9" hidden="1">QUALITATIF!$A$1:$C$1</definedName>
    <definedName name="_xlnm._FilterDatabase" localSheetId="10" hidden="1">QUANTITATIF!$A$1:$R$1</definedName>
    <definedName name="_xlcn.WorksheetConnection_franckquêteExceleràExcelsemaine1.xlsxTableau91" hidden="1">Tableau9</definedName>
    <definedName name="solver_eng" localSheetId="10" hidden="1">1</definedName>
    <definedName name="solver_neg" localSheetId="10" hidden="1">1</definedName>
    <definedName name="solver_num" localSheetId="10" hidden="1">0</definedName>
    <definedName name="solver_opt" localSheetId="10" hidden="1">QUANTITATIF!$N$1</definedName>
    <definedName name="solver_typ" localSheetId="10" hidden="1">1</definedName>
    <definedName name="solver_val" localSheetId="10" hidden="1">0</definedName>
    <definedName name="solver_ver" localSheetId="10" hidden="1">3</definedName>
  </definedNames>
  <calcPr calcId="191029"/>
  <pivotCaches>
    <pivotCache cacheId="0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auCollé" name="TableauCollé" connection="Connexion"/>
          <x15:modelTable id="Tableau9" name="Tableau9" connection="WorksheetConnection_franck-quête Exceler à Excel semaine1.xlsx!Tableau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2" i="35" l="1"/>
  <c r="H101" i="35"/>
  <c r="H181" i="35"/>
  <c r="H185" i="35"/>
  <c r="G57" i="35"/>
  <c r="G66" i="35"/>
  <c r="G185" i="35"/>
  <c r="G194" i="35"/>
  <c r="F3" i="35"/>
  <c r="H3" i="35" s="1"/>
  <c r="F4" i="35"/>
  <c r="H4" i="35" s="1"/>
  <c r="F5" i="35"/>
  <c r="H5" i="35" s="1"/>
  <c r="F6" i="35"/>
  <c r="H6" i="35" s="1"/>
  <c r="F7" i="35"/>
  <c r="H7" i="35" s="1"/>
  <c r="F8" i="35"/>
  <c r="H8" i="35" s="1"/>
  <c r="F9" i="35"/>
  <c r="H9" i="35" s="1"/>
  <c r="F10" i="35"/>
  <c r="H10" i="35" s="1"/>
  <c r="F11" i="35"/>
  <c r="H11" i="35" s="1"/>
  <c r="F12" i="35"/>
  <c r="H12" i="35" s="1"/>
  <c r="F13" i="35"/>
  <c r="H13" i="35" s="1"/>
  <c r="F14" i="35"/>
  <c r="H14" i="35" s="1"/>
  <c r="F15" i="35"/>
  <c r="H15" i="35" s="1"/>
  <c r="F16" i="35"/>
  <c r="G16" i="35" s="1"/>
  <c r="F17" i="35"/>
  <c r="H17" i="35" s="1"/>
  <c r="F18" i="35"/>
  <c r="H18" i="35" s="1"/>
  <c r="F19" i="35"/>
  <c r="H19" i="35" s="1"/>
  <c r="F20" i="35"/>
  <c r="H20" i="35" s="1"/>
  <c r="F21" i="35"/>
  <c r="G21" i="35" s="1"/>
  <c r="F22" i="35"/>
  <c r="H22" i="35" s="1"/>
  <c r="F23" i="35"/>
  <c r="H23" i="35" s="1"/>
  <c r="F24" i="35"/>
  <c r="H24" i="35" s="1"/>
  <c r="F25" i="35"/>
  <c r="H25" i="35" s="1"/>
  <c r="F26" i="35"/>
  <c r="H26" i="35" s="1"/>
  <c r="F27" i="35"/>
  <c r="H27" i="35" s="1"/>
  <c r="F28" i="35"/>
  <c r="G28" i="35" s="1"/>
  <c r="F29" i="35"/>
  <c r="H29" i="35" s="1"/>
  <c r="F30" i="35"/>
  <c r="H30" i="35" s="1"/>
  <c r="F31" i="35"/>
  <c r="H31" i="35" s="1"/>
  <c r="F32" i="35"/>
  <c r="G32" i="35" s="1"/>
  <c r="F33" i="35"/>
  <c r="G33" i="35" s="1"/>
  <c r="F34" i="35"/>
  <c r="H34" i="35" s="1"/>
  <c r="F35" i="35"/>
  <c r="H35" i="35" s="1"/>
  <c r="F36" i="35"/>
  <c r="H36" i="35" s="1"/>
  <c r="F37" i="35"/>
  <c r="G37" i="35" s="1"/>
  <c r="F38" i="35"/>
  <c r="H38" i="35" s="1"/>
  <c r="F39" i="35"/>
  <c r="H39" i="35" s="1"/>
  <c r="F40" i="35"/>
  <c r="H40" i="35" s="1"/>
  <c r="F41" i="35"/>
  <c r="H41" i="35" s="1"/>
  <c r="F42" i="35"/>
  <c r="H42" i="35" s="1"/>
  <c r="F43" i="35"/>
  <c r="H43" i="35" s="1"/>
  <c r="F44" i="35"/>
  <c r="G44" i="35" s="1"/>
  <c r="F45" i="35"/>
  <c r="H45" i="35" s="1"/>
  <c r="F46" i="35"/>
  <c r="H46" i="35" s="1"/>
  <c r="F47" i="35"/>
  <c r="H47" i="35" s="1"/>
  <c r="F48" i="35"/>
  <c r="G48" i="35" s="1"/>
  <c r="F49" i="35"/>
  <c r="G49" i="35" s="1"/>
  <c r="F50" i="35"/>
  <c r="H50" i="35" s="1"/>
  <c r="F51" i="35"/>
  <c r="H51" i="35" s="1"/>
  <c r="F52" i="35"/>
  <c r="H52" i="35" s="1"/>
  <c r="F53" i="35"/>
  <c r="G53" i="35" s="1"/>
  <c r="F54" i="35"/>
  <c r="H54" i="35" s="1"/>
  <c r="F55" i="35"/>
  <c r="H55" i="35" s="1"/>
  <c r="F56" i="35"/>
  <c r="H56" i="35" s="1"/>
  <c r="F57" i="35"/>
  <c r="H57" i="35" s="1"/>
  <c r="F58" i="35"/>
  <c r="H58" i="35" s="1"/>
  <c r="F59" i="35"/>
  <c r="H59" i="35" s="1"/>
  <c r="F60" i="35"/>
  <c r="G60" i="35" s="1"/>
  <c r="F61" i="35"/>
  <c r="H61" i="35" s="1"/>
  <c r="F62" i="35"/>
  <c r="H62" i="35" s="1"/>
  <c r="F63" i="35"/>
  <c r="H63" i="35" s="1"/>
  <c r="F64" i="35"/>
  <c r="G64" i="35" s="1"/>
  <c r="F65" i="35"/>
  <c r="G65" i="35" s="1"/>
  <c r="F66" i="35"/>
  <c r="H66" i="35" s="1"/>
  <c r="F67" i="35"/>
  <c r="H67" i="35" s="1"/>
  <c r="F68" i="35"/>
  <c r="H68" i="35" s="1"/>
  <c r="F69" i="35"/>
  <c r="G69" i="35" s="1"/>
  <c r="F70" i="35"/>
  <c r="H70" i="35" s="1"/>
  <c r="F71" i="35"/>
  <c r="H71" i="35" s="1"/>
  <c r="F72" i="35"/>
  <c r="H72" i="35" s="1"/>
  <c r="F73" i="35"/>
  <c r="G73" i="35" s="1"/>
  <c r="F74" i="35"/>
  <c r="H74" i="35" s="1"/>
  <c r="F75" i="35"/>
  <c r="H75" i="35" s="1"/>
  <c r="F76" i="35"/>
  <c r="G76" i="35" s="1"/>
  <c r="F77" i="35"/>
  <c r="H77" i="35" s="1"/>
  <c r="F78" i="35"/>
  <c r="H78" i="35" s="1"/>
  <c r="F79" i="35"/>
  <c r="H79" i="35" s="1"/>
  <c r="F80" i="35"/>
  <c r="G80" i="35" s="1"/>
  <c r="F81" i="35"/>
  <c r="G81" i="35" s="1"/>
  <c r="F82" i="35"/>
  <c r="H82" i="35" s="1"/>
  <c r="F83" i="35"/>
  <c r="H83" i="35" s="1"/>
  <c r="F84" i="35"/>
  <c r="H84" i="35" s="1"/>
  <c r="F85" i="35"/>
  <c r="G85" i="35" s="1"/>
  <c r="F86" i="35"/>
  <c r="H86" i="35" s="1"/>
  <c r="F87" i="35"/>
  <c r="H87" i="35" s="1"/>
  <c r="F88" i="35"/>
  <c r="H88" i="35" s="1"/>
  <c r="F89" i="35"/>
  <c r="G89" i="35" s="1"/>
  <c r="F90" i="35"/>
  <c r="H90" i="35" s="1"/>
  <c r="F91" i="35"/>
  <c r="H91" i="35" s="1"/>
  <c r="F92" i="35"/>
  <c r="G92" i="35" s="1"/>
  <c r="F93" i="35"/>
  <c r="H93" i="35" s="1"/>
  <c r="F94" i="35"/>
  <c r="H94" i="35" s="1"/>
  <c r="F95" i="35"/>
  <c r="H95" i="35" s="1"/>
  <c r="F96" i="35"/>
  <c r="G96" i="35" s="1"/>
  <c r="F97" i="35"/>
  <c r="G97" i="35" s="1"/>
  <c r="F98" i="35"/>
  <c r="H98" i="35" s="1"/>
  <c r="F99" i="35"/>
  <c r="H99" i="35" s="1"/>
  <c r="F100" i="35"/>
  <c r="H100" i="35" s="1"/>
  <c r="F101" i="35"/>
  <c r="G101" i="35" s="1"/>
  <c r="F102" i="35"/>
  <c r="H102" i="35" s="1"/>
  <c r="F103" i="35"/>
  <c r="H103" i="35" s="1"/>
  <c r="F104" i="35"/>
  <c r="H104" i="35" s="1"/>
  <c r="F105" i="35"/>
  <c r="H105" i="35" s="1"/>
  <c r="F106" i="35"/>
  <c r="H106" i="35" s="1"/>
  <c r="F107" i="35"/>
  <c r="H107" i="35" s="1"/>
  <c r="F108" i="35"/>
  <c r="G108" i="35" s="1"/>
  <c r="F109" i="35"/>
  <c r="H109" i="35" s="1"/>
  <c r="F110" i="35"/>
  <c r="H110" i="35" s="1"/>
  <c r="F111" i="35"/>
  <c r="H111" i="35" s="1"/>
  <c r="F112" i="35"/>
  <c r="G112" i="35" s="1"/>
  <c r="F113" i="35"/>
  <c r="G113" i="35" s="1"/>
  <c r="F114" i="35"/>
  <c r="H114" i="35" s="1"/>
  <c r="F115" i="35"/>
  <c r="H115" i="35" s="1"/>
  <c r="F116" i="35"/>
  <c r="H116" i="35" s="1"/>
  <c r="F117" i="35"/>
  <c r="G117" i="35" s="1"/>
  <c r="F118" i="35"/>
  <c r="H118" i="35" s="1"/>
  <c r="F119" i="35"/>
  <c r="H119" i="35" s="1"/>
  <c r="F120" i="35"/>
  <c r="H120" i="35" s="1"/>
  <c r="F121" i="35"/>
  <c r="H121" i="35" s="1"/>
  <c r="F122" i="35"/>
  <c r="H122" i="35" s="1"/>
  <c r="F123" i="35"/>
  <c r="H123" i="35" s="1"/>
  <c r="F124" i="35"/>
  <c r="G124" i="35" s="1"/>
  <c r="F125" i="35"/>
  <c r="H125" i="35" s="1"/>
  <c r="F126" i="35"/>
  <c r="H126" i="35" s="1"/>
  <c r="F127" i="35"/>
  <c r="H127" i="35" s="1"/>
  <c r="F128" i="35"/>
  <c r="G128" i="35" s="1"/>
  <c r="F129" i="35"/>
  <c r="G129" i="35" s="1"/>
  <c r="F130" i="35"/>
  <c r="H130" i="35" s="1"/>
  <c r="F131" i="35"/>
  <c r="H131" i="35" s="1"/>
  <c r="F132" i="35"/>
  <c r="H132" i="35" s="1"/>
  <c r="F133" i="35"/>
  <c r="G133" i="35" s="1"/>
  <c r="F134" i="35"/>
  <c r="H134" i="35" s="1"/>
  <c r="F135" i="35"/>
  <c r="H135" i="35" s="1"/>
  <c r="F136" i="35"/>
  <c r="H136" i="35" s="1"/>
  <c r="F137" i="35"/>
  <c r="H137" i="35" s="1"/>
  <c r="F138" i="35"/>
  <c r="H138" i="35" s="1"/>
  <c r="F139" i="35"/>
  <c r="H139" i="35" s="1"/>
  <c r="F140" i="35"/>
  <c r="G140" i="35" s="1"/>
  <c r="F141" i="35"/>
  <c r="H141" i="35" s="1"/>
  <c r="F142" i="35"/>
  <c r="H142" i="35" s="1"/>
  <c r="F143" i="35"/>
  <c r="H143" i="35" s="1"/>
  <c r="F144" i="35"/>
  <c r="G144" i="35" s="1"/>
  <c r="F145" i="35"/>
  <c r="G145" i="35" s="1"/>
  <c r="F146" i="35"/>
  <c r="H146" i="35" s="1"/>
  <c r="F147" i="35"/>
  <c r="H147" i="35" s="1"/>
  <c r="F148" i="35"/>
  <c r="H148" i="35" s="1"/>
  <c r="F149" i="35"/>
  <c r="G149" i="35" s="1"/>
  <c r="F150" i="35"/>
  <c r="H150" i="35" s="1"/>
  <c r="F151" i="35"/>
  <c r="H151" i="35" s="1"/>
  <c r="F152" i="35"/>
  <c r="H152" i="35" s="1"/>
  <c r="F153" i="35"/>
  <c r="H153" i="35" s="1"/>
  <c r="F154" i="35"/>
  <c r="H154" i="35" s="1"/>
  <c r="F155" i="35"/>
  <c r="H155" i="35" s="1"/>
  <c r="F156" i="35"/>
  <c r="G156" i="35" s="1"/>
  <c r="F157" i="35"/>
  <c r="H157" i="35" s="1"/>
  <c r="F158" i="35"/>
  <c r="H158" i="35" s="1"/>
  <c r="F159" i="35"/>
  <c r="H159" i="35" s="1"/>
  <c r="F160" i="35"/>
  <c r="G160" i="35" s="1"/>
  <c r="F161" i="35"/>
  <c r="G161" i="35" s="1"/>
  <c r="F162" i="35"/>
  <c r="H162" i="35" s="1"/>
  <c r="F163" i="35"/>
  <c r="H163" i="35" s="1"/>
  <c r="F164" i="35"/>
  <c r="H164" i="35" s="1"/>
  <c r="F165" i="35"/>
  <c r="G165" i="35" s="1"/>
  <c r="F166" i="35"/>
  <c r="H166" i="35" s="1"/>
  <c r="F167" i="35"/>
  <c r="H167" i="35" s="1"/>
  <c r="F168" i="35"/>
  <c r="H168" i="35" s="1"/>
  <c r="F169" i="35"/>
  <c r="H169" i="35" s="1"/>
  <c r="F170" i="35"/>
  <c r="H170" i="35" s="1"/>
  <c r="F171" i="35"/>
  <c r="H171" i="35" s="1"/>
  <c r="F172" i="35"/>
  <c r="G172" i="35" s="1"/>
  <c r="F173" i="35"/>
  <c r="H173" i="35" s="1"/>
  <c r="F174" i="35"/>
  <c r="H174" i="35" s="1"/>
  <c r="F175" i="35"/>
  <c r="H175" i="35" s="1"/>
  <c r="F176" i="35"/>
  <c r="G176" i="35" s="1"/>
  <c r="F177" i="35"/>
  <c r="G177" i="35" s="1"/>
  <c r="F178" i="35"/>
  <c r="H178" i="35" s="1"/>
  <c r="F179" i="35"/>
  <c r="H179" i="35" s="1"/>
  <c r="F180" i="35"/>
  <c r="H180" i="35" s="1"/>
  <c r="F181" i="35"/>
  <c r="G181" i="35" s="1"/>
  <c r="F182" i="35"/>
  <c r="H182" i="35" s="1"/>
  <c r="F183" i="35"/>
  <c r="H183" i="35" s="1"/>
  <c r="F184" i="35"/>
  <c r="H184" i="35" s="1"/>
  <c r="F185" i="35"/>
  <c r="F186" i="35"/>
  <c r="H186" i="35" s="1"/>
  <c r="F187" i="35"/>
  <c r="H187" i="35" s="1"/>
  <c r="F188" i="35"/>
  <c r="G188" i="35" s="1"/>
  <c r="F189" i="35"/>
  <c r="H189" i="35" s="1"/>
  <c r="F190" i="35"/>
  <c r="H190" i="35" s="1"/>
  <c r="F191" i="35"/>
  <c r="H191" i="35" s="1"/>
  <c r="F192" i="35"/>
  <c r="G192" i="35" s="1"/>
  <c r="F193" i="35"/>
  <c r="G193" i="35" s="1"/>
  <c r="F194" i="35"/>
  <c r="H194" i="35" s="1"/>
  <c r="F195" i="35"/>
  <c r="H195" i="35" s="1"/>
  <c r="F196" i="35"/>
  <c r="H196" i="35" s="1"/>
  <c r="F197" i="35"/>
  <c r="G197" i="35" s="1"/>
  <c r="F198" i="35"/>
  <c r="H198" i="35" s="1"/>
  <c r="F199" i="35"/>
  <c r="H199" i="35" s="1"/>
  <c r="F200" i="35"/>
  <c r="H200" i="35" s="1"/>
  <c r="F201" i="35"/>
  <c r="G201" i="35" s="1"/>
  <c r="F202" i="35"/>
  <c r="H202" i="35" s="1"/>
  <c r="F203" i="35"/>
  <c r="H203" i="35" s="1"/>
  <c r="F204" i="35"/>
  <c r="G204" i="35" s="1"/>
  <c r="F205" i="35"/>
  <c r="H205" i="35" s="1"/>
  <c r="F206" i="35"/>
  <c r="H206" i="35" s="1"/>
  <c r="F207" i="35"/>
  <c r="H207" i="35" s="1"/>
  <c r="F208" i="35"/>
  <c r="G208" i="35" s="1"/>
  <c r="F209" i="35"/>
  <c r="G209" i="35" s="1"/>
  <c r="F210" i="35"/>
  <c r="H210" i="35" s="1"/>
  <c r="F211" i="35"/>
  <c r="H211" i="35" s="1"/>
  <c r="F212" i="35"/>
  <c r="H212" i="35" s="1"/>
  <c r="F213" i="35"/>
  <c r="H213" i="35" s="1"/>
  <c r="F214" i="35"/>
  <c r="H214" i="35" s="1"/>
  <c r="F215" i="35"/>
  <c r="H215" i="35" s="1"/>
  <c r="F216" i="35"/>
  <c r="H216" i="35" s="1"/>
  <c r="F217" i="35"/>
  <c r="G217" i="35" s="1"/>
  <c r="F218" i="35"/>
  <c r="H218" i="35" s="1"/>
  <c r="F219" i="35"/>
  <c r="H219" i="35" s="1"/>
  <c r="F220" i="35"/>
  <c r="G220" i="35" s="1"/>
  <c r="F221" i="35"/>
  <c r="H221" i="35" s="1"/>
  <c r="F222" i="35"/>
  <c r="H222" i="35" s="1"/>
  <c r="F223" i="35"/>
  <c r="H223" i="35" s="1"/>
  <c r="F224" i="35"/>
  <c r="G224" i="35" s="1"/>
  <c r="F225" i="35"/>
  <c r="G225" i="35" s="1"/>
  <c r="F226" i="35"/>
  <c r="H226" i="35" s="1"/>
  <c r="F227" i="35"/>
  <c r="H227" i="35" s="1"/>
  <c r="F228" i="35"/>
  <c r="H228" i="35" s="1"/>
  <c r="F2" i="35"/>
  <c r="H2" i="35" s="1"/>
  <c r="G178" i="35" l="1"/>
  <c r="G50" i="35"/>
  <c r="H172" i="35"/>
  <c r="H89" i="35"/>
  <c r="G169" i="35"/>
  <c r="G41" i="35"/>
  <c r="H85" i="35"/>
  <c r="G162" i="35"/>
  <c r="G34" i="35"/>
  <c r="H165" i="35"/>
  <c r="H76" i="35"/>
  <c r="G153" i="35"/>
  <c r="G25" i="35"/>
  <c r="H156" i="35"/>
  <c r="H73" i="35"/>
  <c r="G146" i="35"/>
  <c r="G18" i="35"/>
  <c r="H69" i="35"/>
  <c r="G137" i="35"/>
  <c r="G17" i="35"/>
  <c r="H149" i="35"/>
  <c r="H60" i="35"/>
  <c r="G130" i="35"/>
  <c r="G9" i="35"/>
  <c r="H140" i="35"/>
  <c r="G121" i="35"/>
  <c r="G8" i="35"/>
  <c r="H53" i="35"/>
  <c r="G114" i="35"/>
  <c r="H220" i="35"/>
  <c r="H133" i="35"/>
  <c r="H44" i="35"/>
  <c r="G105" i="35"/>
  <c r="H217" i="35"/>
  <c r="H124" i="35"/>
  <c r="G226" i="35"/>
  <c r="G98" i="35"/>
  <c r="H204" i="35"/>
  <c r="H37" i="35"/>
  <c r="H201" i="35"/>
  <c r="H117" i="35"/>
  <c r="H28" i="35"/>
  <c r="G210" i="35"/>
  <c r="G82" i="35"/>
  <c r="H197" i="35"/>
  <c r="H108" i="35"/>
  <c r="H188" i="35"/>
  <c r="H21" i="35"/>
  <c r="G223" i="35"/>
  <c r="G207" i="35"/>
  <c r="G191" i="35"/>
  <c r="G175" i="35"/>
  <c r="G159" i="35"/>
  <c r="G143" i="35"/>
  <c r="G127" i="35"/>
  <c r="G111" i="35"/>
  <c r="G95" i="35"/>
  <c r="G79" i="35"/>
  <c r="G63" i="35"/>
  <c r="G47" i="35"/>
  <c r="G31" i="35"/>
  <c r="G15" i="35"/>
  <c r="G222" i="35"/>
  <c r="G206" i="35"/>
  <c r="G190" i="35"/>
  <c r="G174" i="35"/>
  <c r="G158" i="35"/>
  <c r="G142" i="35"/>
  <c r="G126" i="35"/>
  <c r="G110" i="35"/>
  <c r="G94" i="35"/>
  <c r="G78" i="35"/>
  <c r="G62" i="35"/>
  <c r="G46" i="35"/>
  <c r="G30" i="35"/>
  <c r="G14" i="35"/>
  <c r="H225" i="35"/>
  <c r="H209" i="35"/>
  <c r="H193" i="35"/>
  <c r="H177" i="35"/>
  <c r="H161" i="35"/>
  <c r="H145" i="35"/>
  <c r="H129" i="35"/>
  <c r="H113" i="35"/>
  <c r="H97" i="35"/>
  <c r="H81" i="35"/>
  <c r="H65" i="35"/>
  <c r="H49" i="35"/>
  <c r="H33" i="35"/>
  <c r="G221" i="35"/>
  <c r="G205" i="35"/>
  <c r="G189" i="35"/>
  <c r="G173" i="35"/>
  <c r="G157" i="35"/>
  <c r="G141" i="35"/>
  <c r="G125" i="35"/>
  <c r="G109" i="35"/>
  <c r="G93" i="35"/>
  <c r="G77" i="35"/>
  <c r="G61" i="35"/>
  <c r="G45" i="35"/>
  <c r="G29" i="35"/>
  <c r="G13" i="35"/>
  <c r="H224" i="35"/>
  <c r="H208" i="35"/>
  <c r="H192" i="35"/>
  <c r="H176" i="35"/>
  <c r="H160" i="35"/>
  <c r="H144" i="35"/>
  <c r="H128" i="35"/>
  <c r="H112" i="35"/>
  <c r="H96" i="35"/>
  <c r="H80" i="35"/>
  <c r="H64" i="35"/>
  <c r="H48" i="35"/>
  <c r="H32" i="35"/>
  <c r="H16" i="35"/>
  <c r="G12" i="35"/>
  <c r="G219" i="35"/>
  <c r="G203" i="35"/>
  <c r="G187" i="35"/>
  <c r="G171" i="35"/>
  <c r="G155" i="35"/>
  <c r="G139" i="35"/>
  <c r="G123" i="35"/>
  <c r="G107" i="35"/>
  <c r="G91" i="35"/>
  <c r="G75" i="35"/>
  <c r="G59" i="35"/>
  <c r="G43" i="35"/>
  <c r="G27" i="35"/>
  <c r="G11" i="35"/>
  <c r="G218" i="35"/>
  <c r="G202" i="35"/>
  <c r="G186" i="35"/>
  <c r="G170" i="35"/>
  <c r="G154" i="35"/>
  <c r="G138" i="35"/>
  <c r="G122" i="35"/>
  <c r="G106" i="35"/>
  <c r="G90" i="35"/>
  <c r="G74" i="35"/>
  <c r="G58" i="35"/>
  <c r="G42" i="35"/>
  <c r="G26" i="35"/>
  <c r="G10" i="35"/>
  <c r="G216" i="35"/>
  <c r="G200" i="35"/>
  <c r="G184" i="35"/>
  <c r="G168" i="35"/>
  <c r="G152" i="35"/>
  <c r="G136" i="35"/>
  <c r="G120" i="35"/>
  <c r="G104" i="35"/>
  <c r="G88" i="35"/>
  <c r="G72" i="35"/>
  <c r="G56" i="35"/>
  <c r="G40" i="35"/>
  <c r="G24" i="35"/>
  <c r="G215" i="35"/>
  <c r="G199" i="35"/>
  <c r="G183" i="35"/>
  <c r="G167" i="35"/>
  <c r="G151" i="35"/>
  <c r="G135" i="35"/>
  <c r="G119" i="35"/>
  <c r="G103" i="35"/>
  <c r="G87" i="35"/>
  <c r="G71" i="35"/>
  <c r="G55" i="35"/>
  <c r="G39" i="35"/>
  <c r="G23" i="35"/>
  <c r="G7" i="35"/>
  <c r="G214" i="35"/>
  <c r="G198" i="35"/>
  <c r="G182" i="35"/>
  <c r="G166" i="35"/>
  <c r="G150" i="35"/>
  <c r="G134" i="35"/>
  <c r="G118" i="35"/>
  <c r="G102" i="35"/>
  <c r="G86" i="35"/>
  <c r="G70" i="35"/>
  <c r="G54" i="35"/>
  <c r="G38" i="35"/>
  <c r="G22" i="35"/>
  <c r="G6" i="35"/>
  <c r="G2" i="35"/>
  <c r="G213" i="35"/>
  <c r="G5" i="35"/>
  <c r="G228" i="35"/>
  <c r="G212" i="35"/>
  <c r="G196" i="35"/>
  <c r="G180" i="35"/>
  <c r="G164" i="35"/>
  <c r="G148" i="35"/>
  <c r="G132" i="35"/>
  <c r="G116" i="35"/>
  <c r="G100" i="35"/>
  <c r="G84" i="35"/>
  <c r="G68" i="35"/>
  <c r="G52" i="35"/>
  <c r="G36" i="35"/>
  <c r="G20" i="35"/>
  <c r="G4" i="35"/>
  <c r="G227" i="35"/>
  <c r="G211" i="35"/>
  <c r="G195" i="35"/>
  <c r="G179" i="35"/>
  <c r="G163" i="35"/>
  <c r="G147" i="35"/>
  <c r="G131" i="35"/>
  <c r="G115" i="35"/>
  <c r="G99" i="35"/>
  <c r="G83" i="35"/>
  <c r="G67" i="35"/>
  <c r="G51" i="35"/>
  <c r="G35" i="35"/>
  <c r="G19" i="35"/>
  <c r="G3" i="35"/>
  <c r="W2" i="1"/>
  <c r="V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34A818-E77B-4E66-BEAF-84B19BB5A37C}" name="Connexion" type="104" refreshedVersion="0" background="1">
    <extLst>
      <ext xmlns:x15="http://schemas.microsoft.com/office/spreadsheetml/2010/11/main" uri="{DE250136-89BD-433C-8126-D09CA5730AF9}">
        <x15:connection id="TableauCollé"/>
      </ext>
    </extLst>
  </connection>
  <connection id="2" xr16:uid="{6E388377-5BD7-4E3B-87FB-E57D9CA74A87}" keepAlive="1" name="ThisWorkbookDataModel" description="Modèle de donnée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59E64B9-6780-4E0E-98F1-7F896D0999AC}" name="WorksheetConnection_franck-quête Exceler à Excel semaine1.xlsx!Tableau9" type="102" refreshedVersion="8" minRefreshableVersion="5">
    <extLst>
      <ext xmlns:x15="http://schemas.microsoft.com/office/spreadsheetml/2010/11/main" uri="{DE250136-89BD-433C-8126-D09CA5730AF9}">
        <x15:connection id="Tableau9">
          <x15:rangePr sourceName="_xlcn.WorksheetConnection_franckquêteExceleràExcelsemaine1.xlsxTableau91"/>
        </x15:connection>
      </ext>
    </extLst>
  </connection>
</connections>
</file>

<file path=xl/sharedStrings.xml><?xml version="1.0" encoding="utf-8"?>
<sst xmlns="http://schemas.openxmlformats.org/spreadsheetml/2006/main" count="1481" uniqueCount="276">
  <si>
    <t>Country</t>
  </si>
  <si>
    <t>Region</t>
  </si>
  <si>
    <t>Population</t>
  </si>
  <si>
    <t>Area (km2)</t>
  </si>
  <si>
    <t>Area (miles sq.)</t>
  </si>
  <si>
    <t>Pop. Density (per sq. km2)</t>
  </si>
  <si>
    <t>Coastline (coast/area ratio)</t>
  </si>
  <si>
    <t>Net migration</t>
  </si>
  <si>
    <t>Infant mortality (per 1000 births)</t>
  </si>
  <si>
    <t>GDP ($ per capita)</t>
  </si>
  <si>
    <t>Literacy (%)</t>
  </si>
  <si>
    <t>Phones (per 1000)</t>
  </si>
  <si>
    <t>Arable (%)</t>
  </si>
  <si>
    <t>Crops (%)</t>
  </si>
  <si>
    <t>Other (%)</t>
  </si>
  <si>
    <t>Climate</t>
  </si>
  <si>
    <t>Birthrate (%)</t>
  </si>
  <si>
    <t>Deathrate (%)</t>
  </si>
  <si>
    <t>Agriculture (GDP share)</t>
  </si>
  <si>
    <t>Industry (GDP share)</t>
  </si>
  <si>
    <t>Service (GDP share)</t>
  </si>
  <si>
    <t>Afghanistan</t>
  </si>
  <si>
    <t>ASIA (EX. NEAR EAST)</t>
  </si>
  <si>
    <t>Albania</t>
  </si>
  <si>
    <t>EASTERN EUROPE</t>
  </si>
  <si>
    <t>Algeria</t>
  </si>
  <si>
    <t>NORTHERN AFRICA</t>
  </si>
  <si>
    <t>American Samoa</t>
  </si>
  <si>
    <t>OCEANIA</t>
  </si>
  <si>
    <t>Andorra</t>
  </si>
  <si>
    <t>WESTERN EUROPE</t>
  </si>
  <si>
    <t>Angola</t>
  </si>
  <si>
    <t>SUB-SAHARAN AFRICA</t>
  </si>
  <si>
    <t>Anguilla</t>
  </si>
  <si>
    <t>LATIN AMER. &amp; CARIB</t>
  </si>
  <si>
    <t>Antigua &amp; Barbuda</t>
  </si>
  <si>
    <t>Argentina</t>
  </si>
  <si>
    <t>Armenia</t>
  </si>
  <si>
    <t>C.W. OF IND. STATES</t>
  </si>
  <si>
    <t>Aruba</t>
  </si>
  <si>
    <t>Australia</t>
  </si>
  <si>
    <t>Austria</t>
  </si>
  <si>
    <t>Azerbaijan</t>
  </si>
  <si>
    <t>Bahamas, The</t>
  </si>
  <si>
    <t>Bahrain</t>
  </si>
  <si>
    <t>NEAR EAST</t>
  </si>
  <si>
    <t>Bangladesh</t>
  </si>
  <si>
    <t>Barbados</t>
  </si>
  <si>
    <t>Belarus</t>
  </si>
  <si>
    <t>Belgium</t>
  </si>
  <si>
    <t>Belize</t>
  </si>
  <si>
    <t>Benin</t>
  </si>
  <si>
    <t>Bermuda</t>
  </si>
  <si>
    <t>NORTHERN AMERICA</t>
  </si>
  <si>
    <t>Bhutan</t>
  </si>
  <si>
    <t>Bolivia</t>
  </si>
  <si>
    <t>Bosnia &amp; Herzegovina</t>
  </si>
  <si>
    <t>Botswana</t>
  </si>
  <si>
    <t>Brazil</t>
  </si>
  <si>
    <t>British Virgin Is.</t>
  </si>
  <si>
    <t>Brunei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</si>
  <si>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</si>
  <si>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</si>
  <si>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</si>
  <si>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</si>
  <si>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</si>
  <si>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</si>
  <si>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</si>
  <si>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</si>
  <si>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</si>
  <si>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</si>
  <si>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</si>
  <si>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</si>
  <si>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</si>
  <si>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</si>
  <si>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</si>
  <si>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</si>
  <si>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Repub. of the</t>
  </si>
  <si>
    <t>Cook Islands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</si>
  <si>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</si>
  <si>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</si>
  <si>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</si>
  <si>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</si>
  <si>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</si>
  <si>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</si>
  <si>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</si>
  <si>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</si>
  <si>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</si>
  <si>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</si>
  <si>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</si>
  <si>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</si>
  <si>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</si>
  <si>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</si>
  <si>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</si>
  <si>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</si>
  <si>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</si>
  <si>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BALTICS</t>
  </si>
  <si>
    <t>Ethiopia</t>
  </si>
  <si>
    <t>Faroe Islands</t>
  </si>
  <si>
    <t>Fiji</t>
  </si>
  <si>
    <t>Finland</t>
  </si>
  <si>
    <t>France</t>
  </si>
  <si>
    <t>French Guiana</t>
  </si>
  <si>
    <t>French Polynesia</t>
  </si>
  <si>
    <t>Gabon</t>
  </si>
  <si>
    <t>Gambia, The</t>
  </si>
  <si>
    <t>Gaza Strip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</si>
  <si>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</si>
  <si>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</si>
  <si>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</si>
  <si>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</si>
  <si>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</si>
  <si>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</si>
  <si>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</si>
  <si>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</si>
  <si>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</si>
  <si>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</si>
  <si>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</si>
  <si>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</si>
  <si>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</si>
  <si>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</si>
  <si>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</si>
  <si>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</si>
  <si>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</si>
  <si>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</si>
  <si>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</si>
  <si>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</si>
  <si>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</si>
  <si>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</si>
  <si>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</si>
  <si>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</si>
  <si>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</si>
  <si>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</si>
  <si>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</si>
  <si>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</si>
  <si>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</si>
  <si>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</si>
  <si>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</si>
  <si>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</si>
  <si>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</si>
  <si>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</si>
  <si>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North</t>
  </si>
  <si>
    <t>Korea, South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</si>
  <si>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</si>
  <si>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</si>
  <si>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</si>
  <si>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</si>
  <si>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</si>
  <si>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</si>
  <si>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</si>
  <si>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</si>
  <si>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</si>
  <si>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</si>
  <si>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</si>
  <si>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</si>
  <si>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</si>
  <si>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</si>
  <si>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</si>
  <si>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</si>
  <si>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</si>
  <si>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</si>
  <si>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</si>
  <si>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</si>
  <si>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</si>
  <si>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</si>
  <si>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</si>
  <si>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</si>
  <si>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</si>
  <si>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St.</t>
  </si>
  <si>
    <t>Moldova</t>
  </si>
  <si>
    <t>Monaco</t>
  </si>
  <si>
    <t>Mongolia</t>
  </si>
  <si>
    <t>Montserrat</t>
  </si>
  <si>
    <t>Morocco</t>
  </si>
  <si>
    <t>Mozambique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</si>
  <si>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</si>
  <si>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</si>
  <si>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</si>
  <si>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</si>
  <si>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</si>
  <si>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</si>
  <si>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</si>
  <si>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</si>
  <si>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</si>
  <si>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</si>
  <si>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N.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</si>
  <si>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</si>
  <si>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</si>
  <si>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</si>
  <si>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</si>
  <si>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</si>
  <si>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</si>
  <si>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</si>
  <si>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</si>
  <si>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</si>
  <si>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</si>
  <si>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</si>
  <si>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</si>
  <si>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</si>
  <si>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</si>
  <si>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</si>
  <si>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</si>
  <si>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</si>
  <si>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</si>
  <si>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&amp; Nevis</t>
  </si>
  <si>
    <t>Saint Lucia</t>
  </si>
  <si>
    <t>St Pierre &amp; Miquelon</t>
  </si>
  <si>
    <t>Saint Vincent and the Grenadines</t>
  </si>
  <si>
    <t>Samoa</t>
  </si>
  <si>
    <t>San Marino</t>
  </si>
  <si>
    <t>Sao Tome &amp;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</si>
  <si>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</si>
  <si>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</si>
  <si>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</si>
  <si>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</si>
  <si>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</si>
  <si>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</si>
  <si>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</si>
  <si>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</si>
  <si>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</si>
  <si>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</si>
  <si>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</si>
  <si>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</si>
  <si>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</si>
  <si>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</si>
  <si>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</si>
  <si>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</si>
  <si>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</si>
  <si>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</si>
  <si>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</si>
  <si>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</si>
  <si>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</si>
  <si>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</si>
  <si>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</si>
  <si>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</si>
  <si>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</si>
  <si>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&amp; Tobago</t>
  </si>
  <si>
    <t>Tunisia</t>
  </si>
  <si>
    <t>Turkey</t>
  </si>
  <si>
    <t>Turkmenistan</t>
  </si>
  <si>
    <t>Turks &amp; Caicos Is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</si>
  <si>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</si>
  <si>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</si>
  <si>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</si>
  <si>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</si>
  <si>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</si>
  <si>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</si>
  <si>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</si>
  <si>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</si>
  <si>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</si>
  <si>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</si>
  <si>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</si>
  <si>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</t>
  </si>
  <si>
    <t>Wallis and Futuna</t>
  </si>
  <si>
    <t>West Bank</t>
  </si>
  <si>
    <t>Western Sahara</t>
  </si>
  <si>
    <t>Yemen</t>
  </si>
  <si>
    <t>Zambia</t>
  </si>
  <si>
    <t>Zimbabwe</t>
  </si>
  <si>
    <t>Total général</t>
  </si>
  <si>
    <t>Étiquettes de lignes</t>
  </si>
  <si>
    <t>Somme de Population</t>
  </si>
  <si>
    <t>1. Dessinez un tableau à colonnes avec chaque région sur l'axe des abscisses et la population sur l'axe des ordonnées.</t>
  </si>
  <si>
    <t>2. Faites deux groupes en séparant la densité de la population (&gt; médiane et &lt;= médiane).</t>
  </si>
  <si>
    <t>3. Dessinez un diagramme à colonnes superposées avec chaque région en abscisse, la population en ordonnée et 1 couleur par groupe de densité. (Conseil : il n'y a pas de moyen de le faire directement dans le tableau croisé dynamique. Vous devez donc trouver une solution par vous-même, par exemple en créant une nouvelle colonne dans vos données). Quelque chose comme ceci :</t>
  </si>
  <si>
    <t>Stacked column-chart: population by region and density</t>
  </si>
  <si>
    <t>4. Dessinez le même graphique à colonnes empilées que précédemment, mais normalisé sur 100%. Lequel est le plus lisible pour connaître les régions à faible densité ? Et à forte population ?</t>
  </si>
  <si>
    <t>5. Dessinez un graphique combiné avec chaque région sur l'axe des abscisses et la population et le PIB par habitant sur l'axe des ordonnées. Vous devez montrer 2 échelles différentes pour être lisible. Quelque chose comme ceci :</t>
  </si>
  <si>
    <t>voir graphique "graph_Region_Population"</t>
  </si>
  <si>
    <t>Mediane Densite de population</t>
  </si>
  <si>
    <t>densite inférieure à la mediane</t>
  </si>
  <si>
    <t>densite supérieure à la mediane</t>
  </si>
  <si>
    <t>Somme de Mediane Densite de population</t>
  </si>
  <si>
    <t>Somme de densite supérieure à la mediane</t>
  </si>
  <si>
    <t>Somme de densite inférieure à la mediane</t>
  </si>
  <si>
    <t>Somme de GDP ($ per capita)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</si>
</sst>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2" borderId="2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0" fillId="0" borderId="0" xfId="0" applyAlignment="1">
      <alignment horizontal="left"/>
    </xf>
    <xf numFmtId="0" fontId="3" fillId="0" borderId="3" xfId="0" applyFont="1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2" fillId="0" borderId="4" xfId="0" applyFont="1" applyBorder="1" applyAlignment="1">
      <alignment wrapText="1"/>
    </xf>
    <xf numFmtId="164" fontId="3" fillId="0" borderId="5" xfId="1" applyNumberFormat="1" applyFon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wrapText="1"/>
    </xf>
    <xf numFmtId="0" fontId="2" fillId="0" borderId="6" xfId="0" applyFont="1" applyBorder="1" applyAlignment="1">
      <alignment horizontal="right" wrapText="1"/>
    </xf>
    <xf numFmtId="0" fontId="0" fillId="0" borderId="0" xfId="0" applyNumberFormat="1"/>
  </cellXfs>
  <cellStyles count="2">
    <cellStyle name="Milliers" xfId="1" builtinId="3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rgb="FFCCCCCC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2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7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7" Type="http://schemas.openxmlformats.org/officeDocument/2006/relationships/worksheet" Target="worksheets/sheet6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5" Type="http://schemas.openxmlformats.org/officeDocument/2006/relationships/worksheet" Target="worksheets/sheet4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31" Type="http://schemas.openxmlformats.org/officeDocument/2006/relationships/customXml" Target="../customXml/item12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8" Type="http://schemas.openxmlformats.org/officeDocument/2006/relationships/worksheet" Target="worksheets/sheet7.xml"/><Relationship Id="rId3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[franck-quête Excel Pivot Chart semaine1.xlsx]question1!Tableau croisé dynamique7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question1!$A$2:$A$13</c:f>
              <c:strCache>
                <c:ptCount val="11"/>
                <c:pt idx="0">
                  <c:v>ASIA (EX. NEAR EAST)</c:v>
                </c:pt>
                <c:pt idx="1">
                  <c:v>BALTICS</c:v>
                </c:pt>
                <c:pt idx="2">
                  <c:v>C.W. OF IND. STATES</c:v>
                </c:pt>
                <c:pt idx="3">
                  <c:v>EASTERN EUROPE</c:v>
                </c:pt>
                <c:pt idx="4">
                  <c:v>LATIN AMER. &amp; CARIB</c:v>
                </c:pt>
                <c:pt idx="5">
                  <c:v>NEAR EAST</c:v>
                </c:pt>
                <c:pt idx="6">
                  <c:v>NORTHERN AFRICA</c:v>
                </c:pt>
                <c:pt idx="7">
                  <c:v>NORTHERN AMERICA</c:v>
                </c:pt>
                <c:pt idx="8">
                  <c:v>OCEANIA</c:v>
                </c:pt>
                <c:pt idx="9">
                  <c:v>SUB-SAHARAN AFRICA</c:v>
                </c:pt>
                <c:pt idx="10">
                  <c:v>WESTERN EUROPE</c:v>
                </c:pt>
              </c:strCache>
            </c:strRef>
          </c:cat>
          <c:val>
            <c:numRef>
              <c:f>question1!$B$2:$B$13</c:f>
              <c:numCache>
                <c:formatCode>General</c:formatCode>
                <c:ptCount val="11"/>
                <c:pt idx="0">
                  <c:v>3687982236</c:v>
                </c:pt>
                <c:pt idx="1">
                  <c:v>7184974</c:v>
                </c:pt>
                <c:pt idx="2">
                  <c:v>280081548</c:v>
                </c:pt>
                <c:pt idx="3">
                  <c:v>119914717</c:v>
                </c:pt>
                <c:pt idx="4">
                  <c:v>561824599</c:v>
                </c:pt>
                <c:pt idx="5">
                  <c:v>195068377</c:v>
                </c:pt>
                <c:pt idx="6">
                  <c:v>161407133</c:v>
                </c:pt>
                <c:pt idx="7">
                  <c:v>331672307</c:v>
                </c:pt>
                <c:pt idx="8">
                  <c:v>33131662</c:v>
                </c:pt>
                <c:pt idx="9">
                  <c:v>749437000</c:v>
                </c:pt>
                <c:pt idx="10">
                  <c:v>396339998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8-4ABB-95C4-1CC523395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91056895"/>
        <c:axId val="1207351455"/>
      </c:barChart>
      <c:catAx>
        <c:axId val="109105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7351455"/>
        <c:crosses val="autoZero"/>
        <c:auto val="1"/>
        <c:lblAlgn val="ctr"/>
        <c:lblOffset val="100"/>
        <c:noMultiLvlLbl val="0"/>
      </c:catAx>
      <c:valAx>
        <c:axId val="120735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105689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Population PAR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Population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DATA!$B$2:$B$228</c:f>
              <c:strCache>
                <c:ptCount val="227"/>
                <c:pt idx="0">
                  <c:v>ASIA (EX. NEAR EAST)</c:v>
                </c:pt>
                <c:pt idx="1">
                  <c:v>EASTERN EUROPE</c:v>
                </c:pt>
                <c:pt idx="2">
                  <c:v>NORTHERN AFRICA</c:v>
                </c:pt>
                <c:pt idx="3">
                  <c:v>OCEANIA</c:v>
                </c:pt>
                <c:pt idx="4">
                  <c:v>WESTERN EUROPE</c:v>
                </c:pt>
                <c:pt idx="5">
                  <c:v>SUB-SAHARAN AFRICA</c:v>
                </c:pt>
                <c:pt idx="6">
                  <c:v>LATIN AMER. &amp; CARIB</c:v>
                </c:pt>
                <c:pt idx="7">
                  <c:v>LATIN AMER. &amp; CARIB</c:v>
                </c:pt>
                <c:pt idx="8">
                  <c:v>LATIN AMER. &amp; CARIB</c:v>
                </c:pt>
                <c:pt idx="9">
                  <c:v>C.W. OF IND. STATES</c:v>
                </c:pt>
                <c:pt idx="10">
                  <c:v>LATIN AMER. &amp; CARIB</c:v>
                </c:pt>
                <c:pt idx="11">
                  <c:v>OCEANIA</c:v>
                </c:pt>
                <c:pt idx="12">
                  <c:v>WESTERN EUROPE</c:v>
                </c:pt>
                <c:pt idx="13">
                  <c:v>C.W. OF IND. STATES</c:v>
                </c:pt>
                <c:pt idx="14">
                  <c:v>LATIN AMER. &amp; CARIB</c:v>
                </c:pt>
                <c:pt idx="15">
                  <c:v>NEAR EAST</c:v>
                </c:pt>
                <c:pt idx="16">
                  <c:v>ASIA (EX. NEAR EAST)</c:v>
                </c:pt>
                <c:pt idx="17">
                  <c:v>LATIN AMER. &amp; CARIB</c:v>
                </c:pt>
                <c:pt idx="18">
                  <c:v>C.W. OF IND. STATES</c:v>
                </c:pt>
                <c:pt idx="19">
                  <c:v>WESTERN EUROPE</c:v>
                </c:pt>
                <c:pt idx="20">
                  <c:v>LATIN AMER. &amp; CARIB</c:v>
                </c:pt>
                <c:pt idx="21">
                  <c:v>SUB-SAHARAN AFRICA</c:v>
                </c:pt>
                <c:pt idx="22">
                  <c:v>NORTHERN AMERICA</c:v>
                </c:pt>
                <c:pt idx="23">
                  <c:v>ASIA (EX. NEAR EAST)</c:v>
                </c:pt>
                <c:pt idx="24">
                  <c:v>LATIN AMER. &amp; CARIB</c:v>
                </c:pt>
                <c:pt idx="25">
                  <c:v>EASTERN EUROPE</c:v>
                </c:pt>
                <c:pt idx="26">
                  <c:v>SUB-SAHARAN AFRICA</c:v>
                </c:pt>
                <c:pt idx="27">
                  <c:v>LATIN AMER. &amp; CARIB</c:v>
                </c:pt>
                <c:pt idx="28">
                  <c:v>LATIN AMER. &amp; CARIB</c:v>
                </c:pt>
                <c:pt idx="29">
                  <c:v>ASIA (EX. NEAR EAST)</c:v>
                </c:pt>
                <c:pt idx="30">
                  <c:v>EASTERN EUROPE</c:v>
                </c:pt>
                <c:pt idx="31">
                  <c:v>SUB-SAHARAN AFRICA</c:v>
                </c:pt>
                <c:pt idx="32">
                  <c:v>ASIA (EX. NEAR EAST)</c:v>
                </c:pt>
                <c:pt idx="33">
                  <c:v>SUB-SAHARAN AFRICA</c:v>
                </c:pt>
                <c:pt idx="34">
                  <c:v>ASIA (EX. NEAR EAST)</c:v>
                </c:pt>
                <c:pt idx="35">
                  <c:v>SUB-SAHARAN AFRICA</c:v>
                </c:pt>
                <c:pt idx="36">
                  <c:v>NORTHERN AMERICA</c:v>
                </c:pt>
                <c:pt idx="37">
                  <c:v>SUB-SAHARAN AFRICA</c:v>
                </c:pt>
                <c:pt idx="38">
                  <c:v>LATIN AMER. &amp; CARIB</c:v>
                </c:pt>
                <c:pt idx="39">
                  <c:v>SUB-SAHARAN AFRICA</c:v>
                </c:pt>
                <c:pt idx="40">
                  <c:v>SUB-SAHARAN AFRICA</c:v>
                </c:pt>
                <c:pt idx="41">
                  <c:v>LATIN AMER. &amp; CARIB</c:v>
                </c:pt>
                <c:pt idx="42">
                  <c:v>ASIA (EX. NEAR EAST)</c:v>
                </c:pt>
                <c:pt idx="43">
                  <c:v>LATIN AMER. &amp; CARIB</c:v>
                </c:pt>
                <c:pt idx="44">
                  <c:v>SUB-SAHARAN AFRICA</c:v>
                </c:pt>
                <c:pt idx="45">
                  <c:v>SUB-SAHARAN AFRICA</c:v>
                </c:pt>
                <c:pt idx="46">
                  <c:v>SUB-SAHARAN AFRICA</c:v>
                </c:pt>
                <c:pt idx="47">
                  <c:v>OCEANIA</c:v>
                </c:pt>
                <c:pt idx="48">
                  <c:v>LATIN AMER. &amp; CARIB</c:v>
                </c:pt>
                <c:pt idx="49">
                  <c:v>SUB-SAHARAN AFRICA</c:v>
                </c:pt>
                <c:pt idx="50">
                  <c:v>EASTERN EUROPE</c:v>
                </c:pt>
                <c:pt idx="51">
                  <c:v>LATIN AMER. &amp; CARIB</c:v>
                </c:pt>
                <c:pt idx="52">
                  <c:v>NEAR EAST</c:v>
                </c:pt>
                <c:pt idx="53">
                  <c:v>EASTERN EUROPE</c:v>
                </c:pt>
                <c:pt idx="54">
                  <c:v>WESTERN EUROPE</c:v>
                </c:pt>
                <c:pt idx="55">
                  <c:v>SUB-SAHARAN AFRICA</c:v>
                </c:pt>
                <c:pt idx="56">
                  <c:v>LATIN AMER. &amp; CARIB</c:v>
                </c:pt>
                <c:pt idx="57">
                  <c:v>LATIN AMER. &amp; CARIB</c:v>
                </c:pt>
                <c:pt idx="58">
                  <c:v>ASIA (EX. NEAR EAST)</c:v>
                </c:pt>
                <c:pt idx="59">
                  <c:v>LATIN AMER. &amp; CARIB</c:v>
                </c:pt>
                <c:pt idx="60">
                  <c:v>NORTHERN AFRICA</c:v>
                </c:pt>
                <c:pt idx="61">
                  <c:v>LATIN AMER. &amp; CARIB</c:v>
                </c:pt>
                <c:pt idx="62">
                  <c:v>SUB-SAHARAN AFRICA</c:v>
                </c:pt>
                <c:pt idx="63">
                  <c:v>SUB-SAHARAN AFRICA</c:v>
                </c:pt>
                <c:pt idx="64">
                  <c:v>BALTICS</c:v>
                </c:pt>
                <c:pt idx="65">
                  <c:v>SUB-SAHARAN AFRICA</c:v>
                </c:pt>
                <c:pt idx="66">
                  <c:v>WESTERN EUROPE</c:v>
                </c:pt>
                <c:pt idx="67">
                  <c:v>OCEANIA</c:v>
                </c:pt>
                <c:pt idx="68">
                  <c:v>WESTERN EUROPE</c:v>
                </c:pt>
                <c:pt idx="69">
                  <c:v>WESTERN EUROPE</c:v>
                </c:pt>
                <c:pt idx="70">
                  <c:v>LATIN AMER. &amp; CARIB</c:v>
                </c:pt>
                <c:pt idx="71">
                  <c:v>OCEANIA</c:v>
                </c:pt>
                <c:pt idx="72">
                  <c:v>SUB-SAHARAN AFRICA</c:v>
                </c:pt>
                <c:pt idx="73">
                  <c:v>SUB-SAHARAN AFRICA</c:v>
                </c:pt>
                <c:pt idx="74">
                  <c:v>NEAR EAST</c:v>
                </c:pt>
                <c:pt idx="75">
                  <c:v>C.W. OF IND. STATES</c:v>
                </c:pt>
                <c:pt idx="76">
                  <c:v>WESTERN EUROPE</c:v>
                </c:pt>
                <c:pt idx="77">
                  <c:v>SUB-SAHARAN AFRICA</c:v>
                </c:pt>
                <c:pt idx="78">
                  <c:v>WESTERN EUROPE</c:v>
                </c:pt>
                <c:pt idx="79">
                  <c:v>WESTERN EUROPE</c:v>
                </c:pt>
                <c:pt idx="80">
                  <c:v>NORTHERN AMERICA</c:v>
                </c:pt>
                <c:pt idx="81">
                  <c:v>LATIN AMER. &amp; CARIB</c:v>
                </c:pt>
                <c:pt idx="82">
                  <c:v>LATIN AMER. &amp; CARIB</c:v>
                </c:pt>
                <c:pt idx="83">
                  <c:v>OCEANIA</c:v>
                </c:pt>
                <c:pt idx="84">
                  <c:v>LATIN AMER. &amp; CARIB</c:v>
                </c:pt>
                <c:pt idx="85">
                  <c:v>WESTERN EUROPE</c:v>
                </c:pt>
                <c:pt idx="86">
                  <c:v>SUB-SAHARAN AFRICA</c:v>
                </c:pt>
                <c:pt idx="87">
                  <c:v>SUB-SAHARAN AFRICA</c:v>
                </c:pt>
                <c:pt idx="88">
                  <c:v>LATIN AMER. &amp; CARIB</c:v>
                </c:pt>
                <c:pt idx="89">
                  <c:v>LATIN AMER. &amp; CARIB</c:v>
                </c:pt>
                <c:pt idx="90">
                  <c:v>LATIN AMER. &amp; CARIB</c:v>
                </c:pt>
                <c:pt idx="91">
                  <c:v>ASIA (EX. NEAR EAST)</c:v>
                </c:pt>
                <c:pt idx="92">
                  <c:v>EASTERN EUROPE</c:v>
                </c:pt>
                <c:pt idx="93">
                  <c:v>WESTERN EUROPE</c:v>
                </c:pt>
                <c:pt idx="94">
                  <c:v>ASIA (EX. NEAR EAST)</c:v>
                </c:pt>
                <c:pt idx="95">
                  <c:v>ASIA (EX. NEAR EAST)</c:v>
                </c:pt>
                <c:pt idx="96">
                  <c:v>ASIA (EX. NEAR EAST)</c:v>
                </c:pt>
                <c:pt idx="97">
                  <c:v>NEAR EAST</c:v>
                </c:pt>
                <c:pt idx="98">
                  <c:v>WESTERN EUROPE</c:v>
                </c:pt>
                <c:pt idx="99">
                  <c:v>WESTERN EUROPE</c:v>
                </c:pt>
                <c:pt idx="100">
                  <c:v>NEAR EAST</c:v>
                </c:pt>
                <c:pt idx="101">
                  <c:v>WESTERN EUROPE</c:v>
                </c:pt>
                <c:pt idx="102">
                  <c:v>LATIN AMER. &amp; CARIB</c:v>
                </c:pt>
                <c:pt idx="103">
                  <c:v>ASIA (EX. NEAR EAST)</c:v>
                </c:pt>
                <c:pt idx="104">
                  <c:v>WESTERN EUROPE</c:v>
                </c:pt>
                <c:pt idx="105">
                  <c:v>NEAR EAST</c:v>
                </c:pt>
                <c:pt idx="106">
                  <c:v>C.W. OF IND. STATES</c:v>
                </c:pt>
                <c:pt idx="107">
                  <c:v>SUB-SAHARAN AFRICA</c:v>
                </c:pt>
                <c:pt idx="108">
                  <c:v>OCEANIA</c:v>
                </c:pt>
                <c:pt idx="109">
                  <c:v>ASIA (EX. NEAR EAST)</c:v>
                </c:pt>
                <c:pt idx="110">
                  <c:v>ASIA (EX. NEAR EAST)</c:v>
                </c:pt>
                <c:pt idx="111">
                  <c:v>NEAR EAST</c:v>
                </c:pt>
                <c:pt idx="112">
                  <c:v>C.W. OF IND. STATES</c:v>
                </c:pt>
                <c:pt idx="113">
                  <c:v>ASIA (EX. NEAR EAST)</c:v>
                </c:pt>
                <c:pt idx="114">
                  <c:v>BALTICS</c:v>
                </c:pt>
                <c:pt idx="115">
                  <c:v>NEAR EAST</c:v>
                </c:pt>
                <c:pt idx="116">
                  <c:v>SUB-SAHARAN AFRICA</c:v>
                </c:pt>
                <c:pt idx="117">
                  <c:v>SUB-SAHARAN AFRICA</c:v>
                </c:pt>
                <c:pt idx="118">
                  <c:v>NORTHERN AFRICA</c:v>
                </c:pt>
                <c:pt idx="119">
                  <c:v>WESTERN EUROPE</c:v>
                </c:pt>
                <c:pt idx="120">
                  <c:v>BALTICS</c:v>
                </c:pt>
                <c:pt idx="121">
                  <c:v>WESTERN EUROPE</c:v>
                </c:pt>
                <c:pt idx="122">
                  <c:v>ASIA (EX. NEAR EAST)</c:v>
                </c:pt>
                <c:pt idx="123">
                  <c:v>EASTERN EUROPE</c:v>
                </c:pt>
                <c:pt idx="124">
                  <c:v>SUB-SAHARAN AFRICA</c:v>
                </c:pt>
                <c:pt idx="125">
                  <c:v>SUB-SAHARAN AFRICA</c:v>
                </c:pt>
                <c:pt idx="126">
                  <c:v>ASIA (EX. NEAR EAST)</c:v>
                </c:pt>
                <c:pt idx="127">
                  <c:v>ASIA (EX. NEAR EAST)</c:v>
                </c:pt>
                <c:pt idx="128">
                  <c:v>SUB-SAHARAN AFRICA</c:v>
                </c:pt>
                <c:pt idx="129">
                  <c:v>WESTERN EUROPE</c:v>
                </c:pt>
                <c:pt idx="130">
                  <c:v>OCEANIA</c:v>
                </c:pt>
                <c:pt idx="131">
                  <c:v>LATIN AMER. &amp; CARIB</c:v>
                </c:pt>
                <c:pt idx="132">
                  <c:v>SUB-SAHARAN AFRICA</c:v>
                </c:pt>
                <c:pt idx="133">
                  <c:v>SUB-SAHARAN AFRICA</c:v>
                </c:pt>
                <c:pt idx="134">
                  <c:v>SUB-SAHARAN AFRICA</c:v>
                </c:pt>
                <c:pt idx="135">
                  <c:v>LATIN AMER. &amp; CARIB</c:v>
                </c:pt>
                <c:pt idx="136">
                  <c:v>OCEANIA</c:v>
                </c:pt>
                <c:pt idx="137">
                  <c:v>C.W. OF IND. STATES</c:v>
                </c:pt>
                <c:pt idx="138">
                  <c:v>WESTERN EUROPE</c:v>
                </c:pt>
                <c:pt idx="139">
                  <c:v>ASIA (EX. NEAR EAST)</c:v>
                </c:pt>
                <c:pt idx="140">
                  <c:v>LATIN AMER. &amp; CARIB</c:v>
                </c:pt>
                <c:pt idx="141">
                  <c:v>NORTHERN AFRICA</c:v>
                </c:pt>
                <c:pt idx="142">
                  <c:v>SUB-SAHARAN AFRICA</c:v>
                </c:pt>
                <c:pt idx="143">
                  <c:v>SUB-SAHARAN AFRICA</c:v>
                </c:pt>
                <c:pt idx="144">
                  <c:v>OCEANIA</c:v>
                </c:pt>
                <c:pt idx="145">
                  <c:v>ASIA (EX. NEAR EAST)</c:v>
                </c:pt>
                <c:pt idx="146">
                  <c:v>WESTERN EUROPE</c:v>
                </c:pt>
                <c:pt idx="147">
                  <c:v>LATIN AMER. &amp; CARIB</c:v>
                </c:pt>
                <c:pt idx="148">
                  <c:v>OCEANIA</c:v>
                </c:pt>
                <c:pt idx="149">
                  <c:v>OCEANIA</c:v>
                </c:pt>
                <c:pt idx="150">
                  <c:v>LATIN AMER. &amp; CARIB</c:v>
                </c:pt>
                <c:pt idx="151">
                  <c:v>SUB-SAHARAN AFRICA</c:v>
                </c:pt>
                <c:pt idx="152">
                  <c:v>SUB-SAHARAN AFRICA</c:v>
                </c:pt>
                <c:pt idx="153">
                  <c:v>OCEANIA</c:v>
                </c:pt>
                <c:pt idx="154">
                  <c:v>WESTERN EUROPE</c:v>
                </c:pt>
                <c:pt idx="155">
                  <c:v>NEAR EAST</c:v>
                </c:pt>
                <c:pt idx="156">
                  <c:v>ASIA (EX. NEAR EAST)</c:v>
                </c:pt>
                <c:pt idx="157">
                  <c:v>OCEANIA</c:v>
                </c:pt>
                <c:pt idx="158">
                  <c:v>LATIN AMER. &amp; CARIB</c:v>
                </c:pt>
                <c:pt idx="159">
                  <c:v>OCEANIA</c:v>
                </c:pt>
                <c:pt idx="160">
                  <c:v>LATIN AMER. &amp; CARIB</c:v>
                </c:pt>
                <c:pt idx="161">
                  <c:v>LATIN AMER. &amp; CARIB</c:v>
                </c:pt>
                <c:pt idx="162">
                  <c:v>ASIA (EX. NEAR EAST)</c:v>
                </c:pt>
                <c:pt idx="163">
                  <c:v>EASTERN EUROPE</c:v>
                </c:pt>
                <c:pt idx="164">
                  <c:v>WESTERN EUROPE</c:v>
                </c:pt>
                <c:pt idx="165">
                  <c:v>LATIN AMER. &amp; CARIB</c:v>
                </c:pt>
                <c:pt idx="166">
                  <c:v>NEAR EAST</c:v>
                </c:pt>
                <c:pt idx="167">
                  <c:v>SUB-SAHARAN AFRICA</c:v>
                </c:pt>
                <c:pt idx="168">
                  <c:v>EASTERN EUROPE</c:v>
                </c:pt>
                <c:pt idx="169">
                  <c:v>C.W. OF IND. STATES</c:v>
                </c:pt>
                <c:pt idx="170">
                  <c:v>SUB-SAHARAN AFRICA</c:v>
                </c:pt>
                <c:pt idx="171">
                  <c:v>SUB-SAHARAN AFRICA</c:v>
                </c:pt>
                <c:pt idx="172">
                  <c:v>LATIN AMER. &amp; CARIB</c:v>
                </c:pt>
                <c:pt idx="173">
                  <c:v>LATIN AMER. &amp; CARIB</c:v>
                </c:pt>
                <c:pt idx="174">
                  <c:v>NORTHERN AMERICA</c:v>
                </c:pt>
                <c:pt idx="175">
                  <c:v>LATIN AMER. &amp; CARIB</c:v>
                </c:pt>
                <c:pt idx="176">
                  <c:v>OCEANIA</c:v>
                </c:pt>
                <c:pt idx="177">
                  <c:v>WESTERN EUROPE</c:v>
                </c:pt>
                <c:pt idx="178">
                  <c:v>SUB-SAHARAN AFRICA</c:v>
                </c:pt>
                <c:pt idx="179">
                  <c:v>NEAR EAST</c:v>
                </c:pt>
                <c:pt idx="180">
                  <c:v>SUB-SAHARAN AFRICA</c:v>
                </c:pt>
                <c:pt idx="181">
                  <c:v>EASTERN EUROPE</c:v>
                </c:pt>
                <c:pt idx="182">
                  <c:v>SUB-SAHARAN AFRICA</c:v>
                </c:pt>
                <c:pt idx="183">
                  <c:v>SUB-SAHARAN AFRICA</c:v>
                </c:pt>
                <c:pt idx="184">
                  <c:v>ASIA (EX. NEAR EAST)</c:v>
                </c:pt>
                <c:pt idx="185">
                  <c:v>EASTERN EUROPE</c:v>
                </c:pt>
                <c:pt idx="186">
                  <c:v>EASTERN EUROPE</c:v>
                </c:pt>
                <c:pt idx="187">
                  <c:v>OCEANIA</c:v>
                </c:pt>
                <c:pt idx="188">
                  <c:v>SUB-SAHARAN AFRICA</c:v>
                </c:pt>
                <c:pt idx="189">
                  <c:v>SUB-SAHARAN AFRICA</c:v>
                </c:pt>
                <c:pt idx="190">
                  <c:v>WESTERN EUROPE</c:v>
                </c:pt>
                <c:pt idx="191">
                  <c:v>ASIA (EX. NEAR EAST)</c:v>
                </c:pt>
                <c:pt idx="192">
                  <c:v>SUB-SAHARAN AFRICA</c:v>
                </c:pt>
                <c:pt idx="193">
                  <c:v>LATIN AMER. &amp; CARIB</c:v>
                </c:pt>
                <c:pt idx="194">
                  <c:v>SUB-SAHARAN AFRICA</c:v>
                </c:pt>
                <c:pt idx="195">
                  <c:v>WESTERN EUROPE</c:v>
                </c:pt>
                <c:pt idx="196">
                  <c:v>WESTERN EUROPE</c:v>
                </c:pt>
                <c:pt idx="197">
                  <c:v>NEAR EAST</c:v>
                </c:pt>
                <c:pt idx="198">
                  <c:v>ASIA (EX. NEAR EAST)</c:v>
                </c:pt>
                <c:pt idx="199">
                  <c:v>C.W. OF IND. STATES</c:v>
                </c:pt>
                <c:pt idx="200">
                  <c:v>SUB-SAHARAN AFRICA</c:v>
                </c:pt>
                <c:pt idx="201">
                  <c:v>ASIA (EX. NEAR EAST)</c:v>
                </c:pt>
                <c:pt idx="202">
                  <c:v>SUB-SAHARAN AFRICA</c:v>
                </c:pt>
                <c:pt idx="203">
                  <c:v>OCEANIA</c:v>
                </c:pt>
                <c:pt idx="204">
                  <c:v>LATIN AMER. &amp; CARIB</c:v>
                </c:pt>
                <c:pt idx="205">
                  <c:v>NORTHERN AFRICA</c:v>
                </c:pt>
                <c:pt idx="206">
                  <c:v>NEAR EAST</c:v>
                </c:pt>
                <c:pt idx="207">
                  <c:v>C.W. OF IND. STATES</c:v>
                </c:pt>
                <c:pt idx="208">
                  <c:v>LATIN AMER. &amp; CARIB</c:v>
                </c:pt>
                <c:pt idx="209">
                  <c:v>OCEANIA</c:v>
                </c:pt>
                <c:pt idx="210">
                  <c:v>SUB-SAHARAN AFRICA</c:v>
                </c:pt>
                <c:pt idx="211">
                  <c:v>C.W. OF IND. STATES</c:v>
                </c:pt>
                <c:pt idx="212">
                  <c:v>NEAR EAST</c:v>
                </c:pt>
                <c:pt idx="213">
                  <c:v>WESTERN EUROPE</c:v>
                </c:pt>
                <c:pt idx="214">
                  <c:v>NORTHERN AMERICA</c:v>
                </c:pt>
                <c:pt idx="215">
                  <c:v>LATIN AMER. &amp; CARIB</c:v>
                </c:pt>
                <c:pt idx="216">
                  <c:v>C.W. OF IND. STATES</c:v>
                </c:pt>
                <c:pt idx="217">
                  <c:v>OCEANIA</c:v>
                </c:pt>
                <c:pt idx="218">
                  <c:v>LATIN AMER. &amp; CARIB</c:v>
                </c:pt>
                <c:pt idx="219">
                  <c:v>ASIA (EX. NEAR EAST)</c:v>
                </c:pt>
                <c:pt idx="220">
                  <c:v>LATIN AMER. &amp; CARIB</c:v>
                </c:pt>
                <c:pt idx="221">
                  <c:v>OCEANIA</c:v>
                </c:pt>
                <c:pt idx="222">
                  <c:v>NEAR EAST</c:v>
                </c:pt>
                <c:pt idx="223">
                  <c:v>NORTHERN AFRICA</c:v>
                </c:pt>
                <c:pt idx="224">
                  <c:v>NEAR EAST</c:v>
                </c:pt>
                <c:pt idx="225">
                  <c:v>SUB-SAHARAN AFRICA</c:v>
                </c:pt>
                <c:pt idx="226">
                  <c:v>SUB-SAHARAN AFRICA</c:v>
                </c:pt>
              </c:strCache>
            </c:strRef>
          </c:cat>
          <c:val>
            <c:numRef>
              <c:f>DATA!$C$2:$C$228</c:f>
              <c:numCache>
                <c:formatCode>General</c:formatCode>
                <c:ptCount val="227"/>
                <c:pt idx="0">
                  <c:v>31056997</c:v>
                </c:pt>
                <c:pt idx="1">
                  <c:v>3581655</c:v>
                </c:pt>
                <c:pt idx="2">
                  <c:v>32930091</c:v>
                </c:pt>
                <c:pt idx="3">
                  <c:v>57794</c:v>
                </c:pt>
                <c:pt idx="4">
                  <c:v>71201</c:v>
                </c:pt>
                <c:pt idx="5">
                  <c:v>12127071</c:v>
                </c:pt>
                <c:pt idx="6">
                  <c:v>13477</c:v>
                </c:pt>
                <c:pt idx="7">
                  <c:v>69108</c:v>
                </c:pt>
                <c:pt idx="8">
                  <c:v>39921833</c:v>
                </c:pt>
                <c:pt idx="9">
                  <c:v>2976372</c:v>
                </c:pt>
                <c:pt idx="10">
                  <c:v>71891</c:v>
                </c:pt>
                <c:pt idx="11">
                  <c:v>20264082</c:v>
                </c:pt>
                <c:pt idx="12">
                  <c:v>8192880</c:v>
                </c:pt>
                <c:pt idx="13">
                  <c:v>7961619</c:v>
                </c:pt>
                <c:pt idx="14">
                  <c:v>303770</c:v>
                </c:pt>
                <c:pt idx="15">
                  <c:v>698585</c:v>
                </c:pt>
                <c:pt idx="16">
                  <c:v>147365352</c:v>
                </c:pt>
                <c:pt idx="17">
                  <c:v>279912</c:v>
                </c:pt>
                <c:pt idx="18">
                  <c:v>10293011</c:v>
                </c:pt>
                <c:pt idx="19">
                  <c:v>10379067</c:v>
                </c:pt>
                <c:pt idx="20">
                  <c:v>287730</c:v>
                </c:pt>
                <c:pt idx="21">
                  <c:v>7862944</c:v>
                </c:pt>
                <c:pt idx="22">
                  <c:v>65773</c:v>
                </c:pt>
                <c:pt idx="23">
                  <c:v>2279723</c:v>
                </c:pt>
                <c:pt idx="24">
                  <c:v>8989046</c:v>
                </c:pt>
                <c:pt idx="25">
                  <c:v>4498976</c:v>
                </c:pt>
                <c:pt idx="26">
                  <c:v>1639833</c:v>
                </c:pt>
                <c:pt idx="27">
                  <c:v>188078227</c:v>
                </c:pt>
                <c:pt idx="28">
                  <c:v>23098</c:v>
                </c:pt>
                <c:pt idx="29">
                  <c:v>379444</c:v>
                </c:pt>
                <c:pt idx="30">
                  <c:v>7385367</c:v>
                </c:pt>
                <c:pt idx="31">
                  <c:v>13902972</c:v>
                </c:pt>
                <c:pt idx="32">
                  <c:v>47382633</c:v>
                </c:pt>
                <c:pt idx="33">
                  <c:v>8090068</c:v>
                </c:pt>
                <c:pt idx="34">
                  <c:v>13881427</c:v>
                </c:pt>
                <c:pt idx="35">
                  <c:v>17340702</c:v>
                </c:pt>
                <c:pt idx="36">
                  <c:v>33098932</c:v>
                </c:pt>
                <c:pt idx="37">
                  <c:v>420979</c:v>
                </c:pt>
                <c:pt idx="38">
                  <c:v>45436</c:v>
                </c:pt>
                <c:pt idx="39">
                  <c:v>4303356</c:v>
                </c:pt>
                <c:pt idx="40">
                  <c:v>9944201</c:v>
                </c:pt>
                <c:pt idx="41">
                  <c:v>16134219</c:v>
                </c:pt>
                <c:pt idx="42">
                  <c:v>1313973713</c:v>
                </c:pt>
                <c:pt idx="43">
                  <c:v>43593035</c:v>
                </c:pt>
                <c:pt idx="44">
                  <c:v>690948</c:v>
                </c:pt>
                <c:pt idx="45">
                  <c:v>62660551</c:v>
                </c:pt>
                <c:pt idx="46">
                  <c:v>3702314</c:v>
                </c:pt>
                <c:pt idx="47">
                  <c:v>21388</c:v>
                </c:pt>
                <c:pt idx="48">
                  <c:v>4075261</c:v>
                </c:pt>
                <c:pt idx="49">
                  <c:v>17654843</c:v>
                </c:pt>
                <c:pt idx="50">
                  <c:v>4494749</c:v>
                </c:pt>
                <c:pt idx="51">
                  <c:v>11382820</c:v>
                </c:pt>
                <c:pt idx="52">
                  <c:v>784301</c:v>
                </c:pt>
                <c:pt idx="53">
                  <c:v>10235455</c:v>
                </c:pt>
                <c:pt idx="54">
                  <c:v>5450661</c:v>
                </c:pt>
                <c:pt idx="55">
                  <c:v>486530</c:v>
                </c:pt>
                <c:pt idx="56">
                  <c:v>68910</c:v>
                </c:pt>
                <c:pt idx="57">
                  <c:v>9183984</c:v>
                </c:pt>
                <c:pt idx="58">
                  <c:v>1062777</c:v>
                </c:pt>
                <c:pt idx="59">
                  <c:v>13547510</c:v>
                </c:pt>
                <c:pt idx="60">
                  <c:v>78887007</c:v>
                </c:pt>
                <c:pt idx="61">
                  <c:v>6822378</c:v>
                </c:pt>
                <c:pt idx="62">
                  <c:v>540109</c:v>
                </c:pt>
                <c:pt idx="63">
                  <c:v>4786994</c:v>
                </c:pt>
                <c:pt idx="64">
                  <c:v>1324333</c:v>
                </c:pt>
                <c:pt idx="65">
                  <c:v>74777981</c:v>
                </c:pt>
                <c:pt idx="66">
                  <c:v>47246</c:v>
                </c:pt>
                <c:pt idx="67">
                  <c:v>905949</c:v>
                </c:pt>
                <c:pt idx="68">
                  <c:v>5231372</c:v>
                </c:pt>
                <c:pt idx="69">
                  <c:v>60876136</c:v>
                </c:pt>
                <c:pt idx="70">
                  <c:v>199509</c:v>
                </c:pt>
                <c:pt idx="71">
                  <c:v>274578</c:v>
                </c:pt>
                <c:pt idx="72">
                  <c:v>1424906</c:v>
                </c:pt>
                <c:pt idx="73">
                  <c:v>1641564</c:v>
                </c:pt>
                <c:pt idx="74">
                  <c:v>1428757</c:v>
                </c:pt>
                <c:pt idx="75">
                  <c:v>4661473</c:v>
                </c:pt>
                <c:pt idx="76">
                  <c:v>82422299</c:v>
                </c:pt>
                <c:pt idx="77">
                  <c:v>22409572</c:v>
                </c:pt>
                <c:pt idx="78">
                  <c:v>27928</c:v>
                </c:pt>
                <c:pt idx="79">
                  <c:v>10688058</c:v>
                </c:pt>
                <c:pt idx="80">
                  <c:v>56361</c:v>
                </c:pt>
                <c:pt idx="81">
                  <c:v>89703</c:v>
                </c:pt>
                <c:pt idx="82">
                  <c:v>452776</c:v>
                </c:pt>
                <c:pt idx="83">
                  <c:v>171019</c:v>
                </c:pt>
                <c:pt idx="84">
                  <c:v>12293545</c:v>
                </c:pt>
                <c:pt idx="85">
                  <c:v>65409</c:v>
                </c:pt>
                <c:pt idx="86">
                  <c:v>9690222</c:v>
                </c:pt>
                <c:pt idx="87">
                  <c:v>1442029</c:v>
                </c:pt>
                <c:pt idx="88">
                  <c:v>767245</c:v>
                </c:pt>
                <c:pt idx="89">
                  <c:v>8308504</c:v>
                </c:pt>
                <c:pt idx="90">
                  <c:v>7326496</c:v>
                </c:pt>
                <c:pt idx="91">
                  <c:v>6940432</c:v>
                </c:pt>
                <c:pt idx="92">
                  <c:v>9981334</c:v>
                </c:pt>
                <c:pt idx="93">
                  <c:v>299388</c:v>
                </c:pt>
                <c:pt idx="94">
                  <c:v>1095351995</c:v>
                </c:pt>
                <c:pt idx="95">
                  <c:v>245452739</c:v>
                </c:pt>
                <c:pt idx="96">
                  <c:v>68688433</c:v>
                </c:pt>
                <c:pt idx="97">
                  <c:v>26783383</c:v>
                </c:pt>
                <c:pt idx="98">
                  <c:v>4062235</c:v>
                </c:pt>
                <c:pt idx="99">
                  <c:v>75441</c:v>
                </c:pt>
                <c:pt idx="100">
                  <c:v>6352117</c:v>
                </c:pt>
                <c:pt idx="101">
                  <c:v>58133509</c:v>
                </c:pt>
                <c:pt idx="102">
                  <c:v>2758124</c:v>
                </c:pt>
                <c:pt idx="103">
                  <c:v>127463611</c:v>
                </c:pt>
                <c:pt idx="104">
                  <c:v>91084</c:v>
                </c:pt>
                <c:pt idx="105">
                  <c:v>5906760</c:v>
                </c:pt>
                <c:pt idx="106">
                  <c:v>15233244</c:v>
                </c:pt>
                <c:pt idx="107">
                  <c:v>34707817</c:v>
                </c:pt>
                <c:pt idx="108">
                  <c:v>105432</c:v>
                </c:pt>
                <c:pt idx="109">
                  <c:v>23113019</c:v>
                </c:pt>
                <c:pt idx="110">
                  <c:v>48846823</c:v>
                </c:pt>
                <c:pt idx="111">
                  <c:v>2418393</c:v>
                </c:pt>
                <c:pt idx="112">
                  <c:v>5213898</c:v>
                </c:pt>
                <c:pt idx="113">
                  <c:v>6368481</c:v>
                </c:pt>
                <c:pt idx="114">
                  <c:v>2274735</c:v>
                </c:pt>
                <c:pt idx="115">
                  <c:v>3874050</c:v>
                </c:pt>
                <c:pt idx="116">
                  <c:v>2022331</c:v>
                </c:pt>
                <c:pt idx="117">
                  <c:v>3042004</c:v>
                </c:pt>
                <c:pt idx="118">
                  <c:v>5900754</c:v>
                </c:pt>
                <c:pt idx="119">
                  <c:v>33987</c:v>
                </c:pt>
                <c:pt idx="120">
                  <c:v>3585906</c:v>
                </c:pt>
                <c:pt idx="121">
                  <c:v>474413</c:v>
                </c:pt>
                <c:pt idx="122">
                  <c:v>453125</c:v>
                </c:pt>
                <c:pt idx="123">
                  <c:v>2050554</c:v>
                </c:pt>
                <c:pt idx="124">
                  <c:v>18595469</c:v>
                </c:pt>
                <c:pt idx="125">
                  <c:v>13013926</c:v>
                </c:pt>
                <c:pt idx="126">
                  <c:v>24385858</c:v>
                </c:pt>
                <c:pt idx="127">
                  <c:v>359008</c:v>
                </c:pt>
                <c:pt idx="128">
                  <c:v>11716829</c:v>
                </c:pt>
                <c:pt idx="129">
                  <c:v>400214</c:v>
                </c:pt>
                <c:pt idx="130">
                  <c:v>60422</c:v>
                </c:pt>
                <c:pt idx="131">
                  <c:v>436131</c:v>
                </c:pt>
                <c:pt idx="132">
                  <c:v>3177388</c:v>
                </c:pt>
                <c:pt idx="133">
                  <c:v>1240827</c:v>
                </c:pt>
                <c:pt idx="134">
                  <c:v>201234</c:v>
                </c:pt>
                <c:pt idx="135">
                  <c:v>107449525</c:v>
                </c:pt>
                <c:pt idx="136">
                  <c:v>108004</c:v>
                </c:pt>
                <c:pt idx="137">
                  <c:v>4466706</c:v>
                </c:pt>
                <c:pt idx="138">
                  <c:v>32543</c:v>
                </c:pt>
                <c:pt idx="139">
                  <c:v>2832224</c:v>
                </c:pt>
                <c:pt idx="140">
                  <c:v>9439</c:v>
                </c:pt>
                <c:pt idx="141">
                  <c:v>33241259</c:v>
                </c:pt>
                <c:pt idx="142">
                  <c:v>19686505</c:v>
                </c:pt>
                <c:pt idx="143">
                  <c:v>2044147</c:v>
                </c:pt>
                <c:pt idx="144">
                  <c:v>13287</c:v>
                </c:pt>
                <c:pt idx="145">
                  <c:v>28287147</c:v>
                </c:pt>
                <c:pt idx="146">
                  <c:v>16491461</c:v>
                </c:pt>
                <c:pt idx="147">
                  <c:v>221736</c:v>
                </c:pt>
                <c:pt idx="148">
                  <c:v>219246</c:v>
                </c:pt>
                <c:pt idx="149">
                  <c:v>4076140</c:v>
                </c:pt>
                <c:pt idx="150">
                  <c:v>5570129</c:v>
                </c:pt>
                <c:pt idx="151">
                  <c:v>12525094</c:v>
                </c:pt>
                <c:pt idx="152">
                  <c:v>131859731</c:v>
                </c:pt>
                <c:pt idx="153">
                  <c:v>82459</c:v>
                </c:pt>
                <c:pt idx="154">
                  <c:v>4610820</c:v>
                </c:pt>
                <c:pt idx="155">
                  <c:v>3102229</c:v>
                </c:pt>
                <c:pt idx="156">
                  <c:v>165803560</c:v>
                </c:pt>
                <c:pt idx="157">
                  <c:v>20579</c:v>
                </c:pt>
                <c:pt idx="158">
                  <c:v>3191319</c:v>
                </c:pt>
                <c:pt idx="159">
                  <c:v>5670544</c:v>
                </c:pt>
                <c:pt idx="160">
                  <c:v>6506464</c:v>
                </c:pt>
                <c:pt idx="161">
                  <c:v>28302603</c:v>
                </c:pt>
                <c:pt idx="162">
                  <c:v>89468677</c:v>
                </c:pt>
                <c:pt idx="163">
                  <c:v>38536869</c:v>
                </c:pt>
                <c:pt idx="164">
                  <c:v>10605870</c:v>
                </c:pt>
                <c:pt idx="165">
                  <c:v>3927188</c:v>
                </c:pt>
                <c:pt idx="166">
                  <c:v>885359</c:v>
                </c:pt>
                <c:pt idx="167">
                  <c:v>787584</c:v>
                </c:pt>
                <c:pt idx="168">
                  <c:v>22303552</c:v>
                </c:pt>
                <c:pt idx="169">
                  <c:v>142893540</c:v>
                </c:pt>
                <c:pt idx="170">
                  <c:v>8648248</c:v>
                </c:pt>
                <c:pt idx="171">
                  <c:v>7502</c:v>
                </c:pt>
                <c:pt idx="172">
                  <c:v>39129</c:v>
                </c:pt>
                <c:pt idx="173">
                  <c:v>168458</c:v>
                </c:pt>
                <c:pt idx="174">
                  <c:v>7026</c:v>
                </c:pt>
                <c:pt idx="175">
                  <c:v>117848</c:v>
                </c:pt>
                <c:pt idx="176">
                  <c:v>176908</c:v>
                </c:pt>
                <c:pt idx="177">
                  <c:v>29251</c:v>
                </c:pt>
                <c:pt idx="178">
                  <c:v>193413</c:v>
                </c:pt>
                <c:pt idx="179">
                  <c:v>27019731</c:v>
                </c:pt>
                <c:pt idx="180">
                  <c:v>11987121</c:v>
                </c:pt>
                <c:pt idx="181">
                  <c:v>9396411</c:v>
                </c:pt>
                <c:pt idx="182">
                  <c:v>81541</c:v>
                </c:pt>
                <c:pt idx="183">
                  <c:v>6005250</c:v>
                </c:pt>
                <c:pt idx="184">
                  <c:v>4492150</c:v>
                </c:pt>
                <c:pt idx="185">
                  <c:v>5439448</c:v>
                </c:pt>
                <c:pt idx="186">
                  <c:v>2010347</c:v>
                </c:pt>
                <c:pt idx="187">
                  <c:v>552438</c:v>
                </c:pt>
                <c:pt idx="188">
                  <c:v>8863338</c:v>
                </c:pt>
                <c:pt idx="189">
                  <c:v>44187637</c:v>
                </c:pt>
                <c:pt idx="190">
                  <c:v>40397842</c:v>
                </c:pt>
                <c:pt idx="191">
                  <c:v>20222240</c:v>
                </c:pt>
                <c:pt idx="192">
                  <c:v>41236378</c:v>
                </c:pt>
                <c:pt idx="193">
                  <c:v>439117</c:v>
                </c:pt>
                <c:pt idx="194">
                  <c:v>1136334</c:v>
                </c:pt>
                <c:pt idx="195">
                  <c:v>9016596</c:v>
                </c:pt>
                <c:pt idx="196">
                  <c:v>7523934</c:v>
                </c:pt>
                <c:pt idx="197">
                  <c:v>18881361</c:v>
                </c:pt>
                <c:pt idx="198">
                  <c:v>23036087</c:v>
                </c:pt>
                <c:pt idx="199">
                  <c:v>7320815</c:v>
                </c:pt>
                <c:pt idx="200">
                  <c:v>37445392</c:v>
                </c:pt>
                <c:pt idx="201">
                  <c:v>64631595</c:v>
                </c:pt>
                <c:pt idx="202">
                  <c:v>5548702</c:v>
                </c:pt>
                <c:pt idx="203">
                  <c:v>114689</c:v>
                </c:pt>
                <c:pt idx="204">
                  <c:v>1065842</c:v>
                </c:pt>
                <c:pt idx="205">
                  <c:v>10175014</c:v>
                </c:pt>
                <c:pt idx="206">
                  <c:v>70413958</c:v>
                </c:pt>
                <c:pt idx="207">
                  <c:v>5042920</c:v>
                </c:pt>
                <c:pt idx="208">
                  <c:v>21152</c:v>
                </c:pt>
                <c:pt idx="209">
                  <c:v>11810</c:v>
                </c:pt>
                <c:pt idx="210">
                  <c:v>28195754</c:v>
                </c:pt>
                <c:pt idx="211">
                  <c:v>46710816</c:v>
                </c:pt>
                <c:pt idx="212">
                  <c:v>2602713</c:v>
                </c:pt>
                <c:pt idx="213">
                  <c:v>60609153</c:v>
                </c:pt>
                <c:pt idx="214">
                  <c:v>298444215</c:v>
                </c:pt>
                <c:pt idx="215">
                  <c:v>3431932</c:v>
                </c:pt>
                <c:pt idx="216">
                  <c:v>27307134</c:v>
                </c:pt>
                <c:pt idx="217">
                  <c:v>208869</c:v>
                </c:pt>
                <c:pt idx="218">
                  <c:v>25730435</c:v>
                </c:pt>
                <c:pt idx="219">
                  <c:v>84402966</c:v>
                </c:pt>
                <c:pt idx="220">
                  <c:v>108605</c:v>
                </c:pt>
                <c:pt idx="221">
                  <c:v>16025</c:v>
                </c:pt>
                <c:pt idx="222">
                  <c:v>2460492</c:v>
                </c:pt>
                <c:pt idx="223">
                  <c:v>273008</c:v>
                </c:pt>
                <c:pt idx="224">
                  <c:v>21456188</c:v>
                </c:pt>
                <c:pt idx="225">
                  <c:v>11502010</c:v>
                </c:pt>
                <c:pt idx="226">
                  <c:v>12236805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4-4747-BCE1-EF53C1060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8632159"/>
        <c:axId val="1207262175"/>
      </c:barChart>
      <c:catAx>
        <c:axId val="182863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7262175"/>
        <c:crosses val="autoZero"/>
        <c:auto val="1"/>
        <c:lblAlgn val="ctr"/>
        <c:lblOffset val="100"/>
        <c:noMultiLvlLbl val="0"/>
      </c:catAx>
      <c:valAx>
        <c:axId val="120726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863215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[franck-quête Excel Pivot Chart semaine1.xlsx]question2!Tableau croisé dynamique6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question2!$A$1</c:f>
              <c:strCache>
                <c:ptCount val="1"/>
                <c:pt idx="0">
                  <c:v>Somme de Mediane Densite de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question2!$A$2</c:f>
              <c:numCache>
                <c:formatCode>General</c:formatCode>
                <c:ptCount val="1"/>
                <c:pt idx="0">
                  <c:v>17887.599999999926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57-41C7-837B-E7DD1EB64AE1}"/>
            </c:ext>
          </c:extLst>
        </c:ser>
        <c:ser>
          <c:idx val="1"/>
          <c:order val="1"/>
          <c:tx>
            <c:strRef>
              <c:f>question2!$B$1</c:f>
              <c:strCache>
                <c:ptCount val="1"/>
                <c:pt idx="0">
                  <c:v>Somme de densite supérieure à la mediane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question2!$A$2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question2!$B$2</c:f>
              <c:numCache>
                <c:formatCode>General</c:formatCode>
                <c:ptCount val="1"/>
                <c:pt idx="0">
                  <c:v>3803.2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57-41C7-837B-E7DD1EB64AE1}"/>
            </c:ext>
          </c:extLst>
        </c:ser>
        <c:ser>
          <c:idx val="2"/>
          <c:order val="2"/>
          <c:tx>
            <c:strRef>
              <c:f>question2!$C$1</c:f>
              <c:strCache>
                <c:ptCount val="1"/>
                <c:pt idx="0">
                  <c:v>Somme de densite inférieure à la mediane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question2!$A$2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question2!$C$2</c:f>
              <c:numCache>
                <c:formatCode>General</c:formatCode>
                <c:ptCount val="1"/>
                <c:pt idx="0">
                  <c:v>82240.499999999942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57-41C7-837B-E7DD1EB64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626831"/>
        <c:axId val="1207285983"/>
      </c:barChart>
      <c:catAx>
        <c:axId val="182862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7285983"/>
        <c:crosses val="autoZero"/>
        <c:auto val="1"/>
        <c:lblAlgn val="ctr"/>
        <c:lblOffset val="100"/>
        <c:noMultiLvlLbl val="0"/>
      </c:catAx>
      <c:valAx>
        <c:axId val="120728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862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[franck-quête Excel Pivot Chart semaine1.xlsx]question3!Tableau croisé dynamique7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question3!$B$1</c:f>
              <c:strCache>
                <c:ptCount val="1"/>
                <c:pt idx="0">
                  <c:v>Somme de densite supérieure à la mediane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question3!$A$2:$A$13</c:f>
              <c:strCache>
                <c:ptCount val="11"/>
                <c:pt idx="0">
                  <c:v>ASIA (EX. NEAR EAST)</c:v>
                </c:pt>
                <c:pt idx="1">
                  <c:v>BALTICS</c:v>
                </c:pt>
                <c:pt idx="2">
                  <c:v>C.W. OF IND. STATES</c:v>
                </c:pt>
                <c:pt idx="3">
                  <c:v>EASTERN EUROPE</c:v>
                </c:pt>
                <c:pt idx="4">
                  <c:v>LATIN AMER. &amp; CARIB</c:v>
                </c:pt>
                <c:pt idx="5">
                  <c:v>NEAR EAST</c:v>
                </c:pt>
                <c:pt idx="6">
                  <c:v>NORTHERN AFRICA</c:v>
                </c:pt>
                <c:pt idx="7">
                  <c:v>NORTHERN AMERICA</c:v>
                </c:pt>
                <c:pt idx="8">
                  <c:v>OCEANIA</c:v>
                </c:pt>
                <c:pt idx="9">
                  <c:v>SUB-SAHARAN AFRICA</c:v>
                </c:pt>
                <c:pt idx="10">
                  <c:v>WESTERN EUROPE</c:v>
                </c:pt>
              </c:strCache>
            </c:strRef>
          </c:cat>
          <c:val>
            <c:numRef>
              <c:f>question3!$B$2:$B$13</c:f>
              <c:numCache>
                <c:formatCode>General</c:formatCode>
                <c:ptCount val="11"/>
                <c:pt idx="0">
                  <c:v>524</c:v>
                </c:pt>
                <c:pt idx="1">
                  <c:v>119.5</c:v>
                </c:pt>
                <c:pt idx="2">
                  <c:v>356.70000000000005</c:v>
                </c:pt>
                <c:pt idx="3">
                  <c:v>66.599999999999994</c:v>
                </c:pt>
                <c:pt idx="4">
                  <c:v>590.4</c:v>
                </c:pt>
                <c:pt idx="5">
                  <c:v>303.10000000000002</c:v>
                </c:pt>
                <c:pt idx="6">
                  <c:v>233.60000000000002</c:v>
                </c:pt>
                <c:pt idx="7">
                  <c:v>63.3</c:v>
                </c:pt>
                <c:pt idx="8">
                  <c:v>362.2</c:v>
                </c:pt>
                <c:pt idx="9">
                  <c:v>1039.6000000000001</c:v>
                </c:pt>
                <c:pt idx="10">
                  <c:v>144.19999999999999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79-4239-BD3F-0FA3A23964F9}"/>
            </c:ext>
          </c:extLst>
        </c:ser>
        <c:ser>
          <c:idx val="1"/>
          <c:order val="1"/>
          <c:tx>
            <c:strRef>
              <c:f>question3!$C$1</c:f>
              <c:strCache>
                <c:ptCount val="1"/>
                <c:pt idx="0">
                  <c:v>Somme de densite inférieure à la mediane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question3!$A$2:$A$13</c:f>
              <c:strCache>
                <c:ptCount val="11"/>
                <c:pt idx="0">
                  <c:v>ASIA (EX. NEAR EAST)</c:v>
                </c:pt>
                <c:pt idx="1">
                  <c:v>BALTICS</c:v>
                </c:pt>
                <c:pt idx="2">
                  <c:v>C.W. OF IND. STATES</c:v>
                </c:pt>
                <c:pt idx="3">
                  <c:v>EASTERN EUROPE</c:v>
                </c:pt>
                <c:pt idx="4">
                  <c:v>LATIN AMER. &amp; CARIB</c:v>
                </c:pt>
                <c:pt idx="5">
                  <c:v>NEAR EAST</c:v>
                </c:pt>
                <c:pt idx="6">
                  <c:v>NORTHERN AFRICA</c:v>
                </c:pt>
                <c:pt idx="7">
                  <c:v>NORTHERN AMERICA</c:v>
                </c:pt>
                <c:pt idx="8">
                  <c:v>OCEANIA</c:v>
                </c:pt>
                <c:pt idx="9">
                  <c:v>SUB-SAHARAN AFRICA</c:v>
                </c:pt>
                <c:pt idx="10">
                  <c:v>WESTERN EUROPE</c:v>
                </c:pt>
              </c:strCache>
            </c:strRef>
          </c:cat>
          <c:val>
            <c:numRef>
              <c:f>question3!$C$2:$C$13</c:f>
              <c:numCache>
                <c:formatCode>General</c:formatCode>
                <c:ptCount val="11"/>
                <c:pt idx="0">
                  <c:v>34891.1</c:v>
                </c:pt>
                <c:pt idx="1">
                  <c:v>0</c:v>
                </c:pt>
                <c:pt idx="2">
                  <c:v>323.8</c:v>
                </c:pt>
                <c:pt idx="3">
                  <c:v>1144.2</c:v>
                </c:pt>
                <c:pt idx="4">
                  <c:v>5538.7</c:v>
                </c:pt>
                <c:pt idx="5">
                  <c:v>6530.2</c:v>
                </c:pt>
                <c:pt idx="6">
                  <c:v>0</c:v>
                </c:pt>
                <c:pt idx="7">
                  <c:v>1241</c:v>
                </c:pt>
                <c:pt idx="8">
                  <c:v>2392.6</c:v>
                </c:pt>
                <c:pt idx="9">
                  <c:v>3665.8999999999992</c:v>
                </c:pt>
                <c:pt idx="10">
                  <c:v>26512.999999999996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79-4239-BD3F-0FA3A2396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91056895"/>
        <c:axId val="1207351455"/>
      </c:barChart>
      <c:catAx>
        <c:axId val="109105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7351455"/>
        <c:crosses val="autoZero"/>
        <c:auto val="1"/>
        <c:lblAlgn val="ctr"/>
        <c:lblOffset val="100"/>
        <c:noMultiLvlLbl val="0"/>
      </c:catAx>
      <c:valAx>
        <c:axId val="120735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10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[franck-quête Excel Pivot Chart semaine1.xlsx]question4!Tableau croisé dynamique7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question4!$B$1</c:f>
              <c:strCache>
                <c:ptCount val="1"/>
                <c:pt idx="0">
                  <c:v>Somme de densite inférieure à la mediane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question4!$A$2:$A$13</c:f>
              <c:strCache>
                <c:ptCount val="11"/>
                <c:pt idx="0">
                  <c:v>ASIA (EX. NEAR EAST)</c:v>
                </c:pt>
                <c:pt idx="1">
                  <c:v>BALTICS</c:v>
                </c:pt>
                <c:pt idx="2">
                  <c:v>C.W. OF IND. STATES</c:v>
                </c:pt>
                <c:pt idx="3">
                  <c:v>EASTERN EUROPE</c:v>
                </c:pt>
                <c:pt idx="4">
                  <c:v>LATIN AMER. &amp; CARIB</c:v>
                </c:pt>
                <c:pt idx="5">
                  <c:v>NEAR EAST</c:v>
                </c:pt>
                <c:pt idx="6">
                  <c:v>NORTHERN AFRICA</c:v>
                </c:pt>
                <c:pt idx="7">
                  <c:v>NORTHERN AMERICA</c:v>
                </c:pt>
                <c:pt idx="8">
                  <c:v>OCEANIA</c:v>
                </c:pt>
                <c:pt idx="9">
                  <c:v>SUB-SAHARAN AFRICA</c:v>
                </c:pt>
                <c:pt idx="10">
                  <c:v>WESTERN EUROPE</c:v>
                </c:pt>
              </c:strCache>
            </c:strRef>
          </c:cat>
          <c:val>
            <c:numRef>
              <c:f>question4!$B$2:$B$13</c:f>
              <c:numCache>
                <c:formatCode>General</c:formatCode>
                <c:ptCount val="11"/>
                <c:pt idx="0">
                  <c:v>34891.1</c:v>
                </c:pt>
                <c:pt idx="1">
                  <c:v>0</c:v>
                </c:pt>
                <c:pt idx="2">
                  <c:v>323.8</c:v>
                </c:pt>
                <c:pt idx="3">
                  <c:v>1144.2</c:v>
                </c:pt>
                <c:pt idx="4">
                  <c:v>5538.7</c:v>
                </c:pt>
                <c:pt idx="5">
                  <c:v>6530.2</c:v>
                </c:pt>
                <c:pt idx="6">
                  <c:v>0</c:v>
                </c:pt>
                <c:pt idx="7">
                  <c:v>1241</c:v>
                </c:pt>
                <c:pt idx="8">
                  <c:v>2392.6</c:v>
                </c:pt>
                <c:pt idx="9">
                  <c:v>3665.8999999999992</c:v>
                </c:pt>
                <c:pt idx="10">
                  <c:v>26512.999999999996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9-4A7A-83AD-F2F3EB1C6280}"/>
            </c:ext>
          </c:extLst>
        </c:ser>
        <c:ser>
          <c:idx val="1"/>
          <c:order val="1"/>
          <c:tx>
            <c:strRef>
              <c:f>question4!$C$1</c:f>
              <c:strCache>
                <c:ptCount val="1"/>
                <c:pt idx="0">
                  <c:v>Somme de densite supérieure à la mediane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question4!$A$2:$A$13</c:f>
              <c:strCache>
                <c:ptCount val="11"/>
                <c:pt idx="0">
                  <c:v>ASIA (EX. NEAR EAST)</c:v>
                </c:pt>
                <c:pt idx="1">
                  <c:v>BALTICS</c:v>
                </c:pt>
                <c:pt idx="2">
                  <c:v>C.W. OF IND. STATES</c:v>
                </c:pt>
                <c:pt idx="3">
                  <c:v>EASTERN EUROPE</c:v>
                </c:pt>
                <c:pt idx="4">
                  <c:v>LATIN AMER. &amp; CARIB</c:v>
                </c:pt>
                <c:pt idx="5">
                  <c:v>NEAR EAST</c:v>
                </c:pt>
                <c:pt idx="6">
                  <c:v>NORTHERN AFRICA</c:v>
                </c:pt>
                <c:pt idx="7">
                  <c:v>NORTHERN AMERICA</c:v>
                </c:pt>
                <c:pt idx="8">
                  <c:v>OCEANIA</c:v>
                </c:pt>
                <c:pt idx="9">
                  <c:v>SUB-SAHARAN AFRICA</c:v>
                </c:pt>
                <c:pt idx="10">
                  <c:v>WESTERN EUROPE</c:v>
                </c:pt>
              </c:strCache>
            </c:strRef>
          </c:cat>
          <c:val>
            <c:numRef>
              <c:f>question4!$C$2:$C$13</c:f>
              <c:numCache>
                <c:formatCode>General</c:formatCode>
                <c:ptCount val="11"/>
                <c:pt idx="0">
                  <c:v>524</c:v>
                </c:pt>
                <c:pt idx="1">
                  <c:v>119.5</c:v>
                </c:pt>
                <c:pt idx="2">
                  <c:v>356.70000000000005</c:v>
                </c:pt>
                <c:pt idx="3">
                  <c:v>66.599999999999994</c:v>
                </c:pt>
                <c:pt idx="4">
                  <c:v>590.4</c:v>
                </c:pt>
                <c:pt idx="5">
                  <c:v>303.10000000000002</c:v>
                </c:pt>
                <c:pt idx="6">
                  <c:v>233.60000000000002</c:v>
                </c:pt>
                <c:pt idx="7">
                  <c:v>63.3</c:v>
                </c:pt>
                <c:pt idx="8">
                  <c:v>362.2</c:v>
                </c:pt>
                <c:pt idx="9">
                  <c:v>1039.6000000000001</c:v>
                </c:pt>
                <c:pt idx="10">
                  <c:v>144.19999999999999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19-4A7A-83AD-F2F3EB1C6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91056895"/>
        <c:axId val="1207351455"/>
      </c:barChart>
      <c:catAx>
        <c:axId val="109105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7351455"/>
        <c:crosses val="autoZero"/>
        <c:auto val="1"/>
        <c:lblAlgn val="ctr"/>
        <c:lblOffset val="100"/>
        <c:noMultiLvlLbl val="0"/>
      </c:catAx>
      <c:valAx>
        <c:axId val="120735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10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[franck-quête Excel Pivot Chart semaine1.xlsx]question5!Tableau croisé dynamique7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question5!$B$1</c:f>
              <c:strCache>
                <c:ptCount val="1"/>
                <c:pt idx="0">
                  <c:v>Somme de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question5!$A$2:$A$13</c:f>
              <c:strCache>
                <c:ptCount val="11"/>
                <c:pt idx="0">
                  <c:v>ASIA (EX. NEAR EAST)</c:v>
                </c:pt>
                <c:pt idx="1">
                  <c:v>BALTICS</c:v>
                </c:pt>
                <c:pt idx="2">
                  <c:v>C.W. OF IND. STATES</c:v>
                </c:pt>
                <c:pt idx="3">
                  <c:v>EASTERN EUROPE</c:v>
                </c:pt>
                <c:pt idx="4">
                  <c:v>LATIN AMER. &amp; CARIB</c:v>
                </c:pt>
                <c:pt idx="5">
                  <c:v>NEAR EAST</c:v>
                </c:pt>
                <c:pt idx="6">
                  <c:v>NORTHERN AFRICA</c:v>
                </c:pt>
                <c:pt idx="7">
                  <c:v>NORTHERN AMERICA</c:v>
                </c:pt>
                <c:pt idx="8">
                  <c:v>OCEANIA</c:v>
                </c:pt>
                <c:pt idx="9">
                  <c:v>SUB-SAHARAN AFRICA</c:v>
                </c:pt>
                <c:pt idx="10">
                  <c:v>WESTERN EUROPE</c:v>
                </c:pt>
              </c:strCache>
            </c:strRef>
          </c:cat>
          <c:val>
            <c:numRef>
              <c:f>question5!$B$2:$B$13</c:f>
              <c:numCache>
                <c:formatCode>General</c:formatCode>
                <c:ptCount val="11"/>
                <c:pt idx="0">
                  <c:v>3687982236</c:v>
                </c:pt>
                <c:pt idx="1">
                  <c:v>7184974</c:v>
                </c:pt>
                <c:pt idx="2">
                  <c:v>280081548</c:v>
                </c:pt>
                <c:pt idx="3">
                  <c:v>119914717</c:v>
                </c:pt>
                <c:pt idx="4">
                  <c:v>561824599</c:v>
                </c:pt>
                <c:pt idx="5">
                  <c:v>195068377</c:v>
                </c:pt>
                <c:pt idx="6">
                  <c:v>161407133</c:v>
                </c:pt>
                <c:pt idx="7">
                  <c:v>331672307</c:v>
                </c:pt>
                <c:pt idx="8">
                  <c:v>33131662</c:v>
                </c:pt>
                <c:pt idx="9">
                  <c:v>749437000</c:v>
                </c:pt>
                <c:pt idx="10">
                  <c:v>396339998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3D-44DC-B6A2-27F11262E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91056895"/>
        <c:axId val="1207351455"/>
      </c:barChart>
      <c:lineChart>
        <c:grouping val="standard"/>
        <c:varyColors val="0"/>
        <c:ser>
          <c:idx val="1"/>
          <c:order val="1"/>
          <c:tx>
            <c:strRef>
              <c:f>question5!$C$1</c:f>
              <c:strCache>
                <c:ptCount val="1"/>
                <c:pt idx="0">
                  <c:v>Somme de GDP ($ per capita)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question5!$A$2:$A$13</c:f>
              <c:strCache>
                <c:ptCount val="11"/>
                <c:pt idx="0">
                  <c:v>ASIA (EX. NEAR EAST)</c:v>
                </c:pt>
                <c:pt idx="1">
                  <c:v>BALTICS</c:v>
                </c:pt>
                <c:pt idx="2">
                  <c:v>C.W. OF IND. STATES</c:v>
                </c:pt>
                <c:pt idx="3">
                  <c:v>EASTERN EUROPE</c:v>
                </c:pt>
                <c:pt idx="4">
                  <c:v>LATIN AMER. &amp; CARIB</c:v>
                </c:pt>
                <c:pt idx="5">
                  <c:v>NEAR EAST</c:v>
                </c:pt>
                <c:pt idx="6">
                  <c:v>NORTHERN AFRICA</c:v>
                </c:pt>
                <c:pt idx="7">
                  <c:v>NORTHERN AMERICA</c:v>
                </c:pt>
                <c:pt idx="8">
                  <c:v>OCEANIA</c:v>
                </c:pt>
                <c:pt idx="9">
                  <c:v>SUB-SAHARAN AFRICA</c:v>
                </c:pt>
                <c:pt idx="10">
                  <c:v>WESTERN EUROPE</c:v>
                </c:pt>
              </c:strCache>
            </c:strRef>
          </c:cat>
          <c:val>
            <c:numRef>
              <c:f>question5!$C$2:$C$13</c:f>
              <c:numCache>
                <c:formatCode>General</c:formatCode>
                <c:ptCount val="11"/>
                <c:pt idx="0">
                  <c:v>225500</c:v>
                </c:pt>
                <c:pt idx="1">
                  <c:v>33900</c:v>
                </c:pt>
                <c:pt idx="2">
                  <c:v>48000</c:v>
                </c:pt>
                <c:pt idx="3">
                  <c:v>117700</c:v>
                </c:pt>
                <c:pt idx="4">
                  <c:v>390700</c:v>
                </c:pt>
                <c:pt idx="5">
                  <c:v>167300</c:v>
                </c:pt>
                <c:pt idx="6">
                  <c:v>27300</c:v>
                </c:pt>
                <c:pt idx="7">
                  <c:v>130500</c:v>
                </c:pt>
                <c:pt idx="8">
                  <c:v>173200</c:v>
                </c:pt>
                <c:pt idx="9">
                  <c:v>118500</c:v>
                </c:pt>
                <c:pt idx="10">
                  <c:v>757300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3D-44DC-B6A2-27F11262E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715615"/>
        <c:axId val="1207191743"/>
      </c:lineChart>
      <c:catAx>
        <c:axId val="109105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7351455"/>
        <c:crosses val="autoZero"/>
        <c:auto val="1"/>
        <c:lblAlgn val="ctr"/>
        <c:lblOffset val="100"/>
        <c:noMultiLvlLbl val="0"/>
      </c:catAx>
      <c:valAx>
        <c:axId val="120735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105689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valAx>
        <c:axId val="12071917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0715615"/>
        <c:crosses val="max"/>
        <c:crossBetween val="between"/>
      </c:valAx>
      <c:catAx>
        <c:axId val="1050715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71917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'DATA-triées'!$H$1:$H$224</c:f>
              <c:strCache>
                <c:ptCount val="224"/>
                <c:pt idx="0">
                  <c:v>densite supérieure à la mediane</c:v>
                </c:pt>
                <c:pt idx="1">
                  <c:v>48</c:v>
                </c:pt>
                <c:pt idx="3">
                  <c:v>13,8</c:v>
                </c:pt>
                <c:pt idx="6">
                  <c:v>9,7</c:v>
                </c:pt>
                <c:pt idx="9">
                  <c:v>14,4</c:v>
                </c:pt>
                <c:pt idx="12">
                  <c:v>2,6</c:v>
                </c:pt>
                <c:pt idx="15">
                  <c:v>21,8</c:v>
                </c:pt>
                <c:pt idx="19">
                  <c:v>49,6</c:v>
                </c:pt>
                <c:pt idx="21">
                  <c:v>12,5</c:v>
                </c:pt>
                <c:pt idx="22">
                  <c:v>69,8</c:v>
                </c:pt>
                <c:pt idx="24">
                  <c:v>48,5</c:v>
                </c:pt>
                <c:pt idx="25">
                  <c:v>8,2</c:v>
                </c:pt>
                <c:pt idx="27">
                  <c:v>2,7</c:v>
                </c:pt>
                <c:pt idx="28">
                  <c:v>22,1</c:v>
                </c:pt>
                <c:pt idx="30">
                  <c:v>65,8</c:v>
                </c:pt>
                <c:pt idx="31">
                  <c:v>66,6</c:v>
                </c:pt>
                <c:pt idx="32">
                  <c:v>50,7</c:v>
                </c:pt>
                <c:pt idx="33">
                  <c:v>69,8</c:v>
                </c:pt>
                <c:pt idx="35">
                  <c:v>76,7</c:v>
                </c:pt>
                <c:pt idx="36">
                  <c:v>36,5</c:v>
                </c:pt>
                <c:pt idx="37">
                  <c:v>3,3</c:v>
                </c:pt>
                <c:pt idx="40">
                  <c:v>6,9</c:v>
                </c:pt>
                <c:pt idx="41">
                  <c:v>7,7</c:v>
                </c:pt>
                <c:pt idx="42">
                  <c:v>21,3</c:v>
                </c:pt>
                <c:pt idx="44">
                  <c:v>38,3</c:v>
                </c:pt>
                <c:pt idx="46">
                  <c:v>26,7</c:v>
                </c:pt>
                <c:pt idx="47">
                  <c:v>10,8</c:v>
                </c:pt>
                <c:pt idx="50">
                  <c:v>54,8</c:v>
                </c:pt>
                <c:pt idx="56">
                  <c:v>21,2</c:v>
                </c:pt>
                <c:pt idx="59">
                  <c:v>70,8</c:v>
                </c:pt>
                <c:pt idx="60">
                  <c:v>47,8</c:v>
                </c:pt>
                <c:pt idx="61">
                  <c:v>78,8</c:v>
                </c:pt>
                <c:pt idx="63">
                  <c:v>19,3</c:v>
                </c:pt>
                <c:pt idx="64">
                  <c:v>39,5</c:v>
                </c:pt>
                <c:pt idx="65">
                  <c:v>29,3</c:v>
                </c:pt>
                <c:pt idx="66">
                  <c:v>66,3</c:v>
                </c:pt>
                <c:pt idx="67">
                  <c:v>33,8</c:v>
                </c:pt>
                <c:pt idx="68">
                  <c:v>49,6</c:v>
                </c:pt>
                <c:pt idx="69">
                  <c:v>15,5</c:v>
                </c:pt>
                <c:pt idx="71">
                  <c:v>2,2</c:v>
                </c:pt>
                <c:pt idx="72">
                  <c:v>65,9</c:v>
                </c:pt>
                <c:pt idx="73">
                  <c:v>5,3</c:v>
                </c:pt>
                <c:pt idx="76">
                  <c:v>66,9</c:v>
                </c:pt>
                <c:pt idx="81">
                  <c:v>0</c:v>
                </c:pt>
                <c:pt idx="87">
                  <c:v>39,4</c:v>
                </c:pt>
                <c:pt idx="88">
                  <c:v>39,9</c:v>
                </c:pt>
                <c:pt idx="89">
                  <c:v>3,6</c:v>
                </c:pt>
                <c:pt idx="91">
                  <c:v>65,4</c:v>
                </c:pt>
                <c:pt idx="94">
                  <c:v>2,9</c:v>
                </c:pt>
                <c:pt idx="97">
                  <c:v>41,7</c:v>
                </c:pt>
                <c:pt idx="98">
                  <c:v>61,3</c:v>
                </c:pt>
                <c:pt idx="99">
                  <c:v>57,8</c:v>
                </c:pt>
                <c:pt idx="106">
                  <c:v>64</c:v>
                </c:pt>
                <c:pt idx="107">
                  <c:v>5,6</c:v>
                </c:pt>
                <c:pt idx="108">
                  <c:v>59,6</c:v>
                </c:pt>
                <c:pt idx="113">
                  <c:v>26,3</c:v>
                </c:pt>
                <c:pt idx="114">
                  <c:v>26,9</c:v>
                </c:pt>
                <c:pt idx="115">
                  <c:v>35,2</c:v>
                </c:pt>
                <c:pt idx="117">
                  <c:v>66,6</c:v>
                </c:pt>
                <c:pt idx="118">
                  <c:v>27,3</c:v>
                </c:pt>
                <c:pt idx="119">
                  <c:v>3,4</c:v>
                </c:pt>
                <c:pt idx="121">
                  <c:v>55</c:v>
                </c:pt>
                <c:pt idx="125">
                  <c:v>31,7</c:v>
                </c:pt>
                <c:pt idx="127">
                  <c:v>74</c:v>
                </c:pt>
                <c:pt idx="129">
                  <c:v>9,5</c:v>
                </c:pt>
                <c:pt idx="131">
                  <c:v>5,1</c:v>
                </c:pt>
                <c:pt idx="133">
                  <c:v>3,1</c:v>
                </c:pt>
                <c:pt idx="136">
                  <c:v>54,5</c:v>
                </c:pt>
                <c:pt idx="140">
                  <c:v>1,8</c:v>
                </c:pt>
                <c:pt idx="142">
                  <c:v>74,4</c:v>
                </c:pt>
                <c:pt idx="143">
                  <c:v>24,6</c:v>
                </c:pt>
                <c:pt idx="144">
                  <c:v>2,5</c:v>
                </c:pt>
                <c:pt idx="149">
                  <c:v>11,5</c:v>
                </c:pt>
                <c:pt idx="150">
                  <c:v>15,2</c:v>
                </c:pt>
                <c:pt idx="151">
                  <c:v>43</c:v>
                </c:pt>
                <c:pt idx="152">
                  <c:v>9,9</c:v>
                </c:pt>
                <c:pt idx="155">
                  <c:v>14,2</c:v>
                </c:pt>
                <c:pt idx="156">
                  <c:v>14,6</c:v>
                </c:pt>
                <c:pt idx="158">
                  <c:v>44,9</c:v>
                </c:pt>
                <c:pt idx="159">
                  <c:v>40,8</c:v>
                </c:pt>
                <c:pt idx="160">
                  <c:v>12,3</c:v>
                </c:pt>
                <c:pt idx="161">
                  <c:v>16</c:v>
                </c:pt>
                <c:pt idx="162">
                  <c:v>22</c:v>
                </c:pt>
                <c:pt idx="167">
                  <c:v>77,4</c:v>
                </c:pt>
                <c:pt idx="170">
                  <c:v>8,4</c:v>
                </c:pt>
                <c:pt idx="172">
                  <c:v>18,2</c:v>
                </c:pt>
                <c:pt idx="175">
                  <c:v>29</c:v>
                </c:pt>
                <c:pt idx="177">
                  <c:v>60,1</c:v>
                </c:pt>
                <c:pt idx="180">
                  <c:v>13,8</c:v>
                </c:pt>
                <c:pt idx="181">
                  <c:v>61,1</c:v>
                </c:pt>
                <c:pt idx="188">
                  <c:v>19,4</c:v>
                </c:pt>
                <c:pt idx="189">
                  <c:v>13,9</c:v>
                </c:pt>
                <c:pt idx="190">
                  <c:v>36,2</c:v>
                </c:pt>
                <c:pt idx="193">
                  <c:v>16,5</c:v>
                </c:pt>
                <c:pt idx="194">
                  <c:v>2,7</c:v>
                </c:pt>
                <c:pt idx="195">
                  <c:v>65,5</c:v>
                </c:pt>
                <c:pt idx="196">
                  <c:v>20</c:v>
                </c:pt>
                <c:pt idx="200">
                  <c:v>51,2</c:v>
                </c:pt>
                <c:pt idx="201">
                  <c:v>39,6</c:v>
                </c:pt>
                <c:pt idx="206">
                  <c:v>62,2</c:v>
                </c:pt>
                <c:pt idx="208">
                  <c:v>10,3</c:v>
                </c:pt>
                <c:pt idx="209">
                  <c:v>49,2</c:v>
                </c:pt>
                <c:pt idx="212">
                  <c:v>77,4</c:v>
                </c:pt>
                <c:pt idx="213">
                  <c:v>31,4</c:v>
                </c:pt>
                <c:pt idx="215">
                  <c:v>31</c:v>
                </c:pt>
                <c:pt idx="216">
                  <c:v>19,5</c:v>
                </c:pt>
                <c:pt idx="217">
                  <c:v>61</c:v>
                </c:pt>
                <c:pt idx="218">
                  <c:v>17,1</c:v>
                </c:pt>
                <c:pt idx="219">
                  <c:v>28,2</c:v>
                </c:pt>
                <c:pt idx="221">
                  <c:v>56,9</c:v>
                </c:pt>
                <c:pt idx="222">
                  <c:v>58,5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'DATA-triées'!$F$225:$G$228</c:f>
              <c:strCache>
                <c:ptCount val="4"/>
                <c:pt idx="0">
                  <c:v>78,8</c:v>
                </c:pt>
                <c:pt idx="1">
                  <c:v>78,8</c:v>
                </c:pt>
                <c:pt idx="2">
                  <c:v>78,8</c:v>
                </c:pt>
                <c:pt idx="3">
                  <c:v>78,8</c:v>
                </c:pt>
              </c:strCache>
            </c:strRef>
          </c:cat>
          <c:val>
            <c:numRef>
              <c:f>'DATA-triées'!$H$225:$H$228</c:f>
              <c:numCache>
                <c:formatCode>General</c:formatCode>
                <c:ptCount val="4"/>
                <c:pt idx="0">
                  <c:v>1</c:v>
                </c:pt>
                <c:pt idx="1">
                  <c:v>40.6</c:v>
                </c:pt>
                <c:pt idx="2">
                  <c:v>15.3</c:v>
                </c:pt>
                <c:pt idx="3">
                  <c:v>31.3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E-4F1C-AEFD-FA8472D75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632159"/>
        <c:axId val="1207246303"/>
      </c:lineChart>
      <c:catAx>
        <c:axId val="182863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7246303"/>
        <c:crosses val="autoZero"/>
        <c:auto val="1"/>
        <c:lblAlgn val="ctr"/>
        <c:lblOffset val="100"/>
        <c:noMultiLvlLbl val="0"/>
      </c:catAx>
      <c:valAx>
        <c:axId val="120724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863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5268BF-6169-47D4-BF2D-CC5475AFE65A}">
  <sheetPr/>
  <sheetViews>
    <sheetView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0</xdr:row>
      <xdr:rowOff>66675</xdr:rowOff>
    </xdr:from>
    <xdr:to>
      <xdr:col>8</xdr:col>
      <xdr:colOff>523875</xdr:colOff>
      <xdr:row>23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9F70E36-A176-4BAE-B986-6073ED8E8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83011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9E83F5B-9C75-DFB8-8895-F6AF7C2215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6C25951-9EE2-E3BB-096C-5DF4F66F0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923924</xdr:colOff>
      <xdr:row>14</xdr:row>
      <xdr:rowOff>38100</xdr:rowOff>
    </xdr:from>
    <xdr:to>
      <xdr:col>3</xdr:col>
      <xdr:colOff>285749</xdr:colOff>
      <xdr:row>31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B029CF9-DD8A-A1F3-AB55-8B1375C93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2600325</xdr:colOff>
      <xdr:row>15</xdr:row>
      <xdr:rowOff>142875</xdr:rowOff>
    </xdr:from>
    <xdr:to>
      <xdr:col>6</xdr:col>
      <xdr:colOff>342900</xdr:colOff>
      <xdr:row>30</xdr:row>
      <xdr:rowOff>28575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D091BA8-C64F-42CF-9263-EAF4ABF16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0</xdr:row>
      <xdr:rowOff>66675</xdr:rowOff>
    </xdr:from>
    <xdr:to>
      <xdr:col>8</xdr:col>
      <xdr:colOff>523875</xdr:colOff>
      <xdr:row>23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6D7A398-75AE-45AC-BA9A-F53846FC8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214</xdr:row>
      <xdr:rowOff>238125</xdr:rowOff>
    </xdr:from>
    <xdr:to>
      <xdr:col>14</xdr:col>
      <xdr:colOff>733425</xdr:colOff>
      <xdr:row>229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3262F30-1E58-7222-0854-5F5822736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nfan TULIP" refreshedDate="45238.803153703702" createdVersion="8" refreshedVersion="8" minRefreshableVersion="3" recordCount="228" xr:uid="{3F98018D-BD14-4EBD-9C1B-F4495AF816BB}">
  <cacheSource type="worksheet">
    <worksheetSource ref="F1:H1048576" sheet="DATA-triées"/>
  </cacheSource>
  <cacheFields count="3">
    <cacheField name="Mediane Densite de population" numFmtId="0">
      <sharedItems containsString="0" containsBlank="1" containsNumber="1" minValue="78.8" maxValue="78.8" count="2">
        <n v="78.8"/>
        <m/>
      </sharedItems>
    </cacheField>
    <cacheField name="densite inférieure à la mediane" numFmtId="0">
      <sharedItems containsBlank="1" containsMixedTypes="1" containsNumber="1" minValue="79.5" maxValue="16271.5" count="113">
        <s v=""/>
        <n v="124.6"/>
        <n v="290.39999999999998"/>
        <n v="152.1"/>
        <n v="132.1"/>
        <n v="156"/>
        <n v="99.9"/>
        <n v="372.5"/>
        <n v="97.7"/>
        <n v="91.9"/>
        <n v="1050.5"/>
        <n v="1023.4"/>
        <n v="649.5"/>
        <n v="340"/>
        <n v="1241"/>
        <n v="88"/>
        <n v="151"/>
        <n v="290.7"/>
        <n v="104.4"/>
        <n v="173.4"/>
        <n v="136.9"/>
        <n v="318.39999999999998"/>
        <n v="89.1"/>
        <n v="79.8"/>
        <n v="79.5"/>
        <n v="102.7"/>
        <n v="84.8"/>
        <n v="129.80000000000001"/>
        <n v="126.5"/>
        <n v="91.4"/>
        <n v="188.5"/>
        <n v="324.3"/>
        <n v="111.3"/>
        <n v="145.30000000000001"/>
        <n v="3968.8"/>
        <n v="230.9"/>
        <n v="93.6"/>
        <n v="3989.7"/>
        <n v="81"/>
        <n v="260.8"/>
        <n v="254.4"/>
        <n v="316.10000000000002"/>
        <n v="112.9"/>
        <n v="838.6"/>
        <n v="299.39999999999998"/>
        <n v="6355.7"/>
        <n v="107.3"/>
        <n v="333.2"/>
        <n v="127.9"/>
        <n v="131.9"/>
        <n v="305.8"/>
        <n v="193"/>
        <n v="250.9"/>
        <n v="337.4"/>
        <n v="785.2"/>
        <n v="130"/>
        <n v="191.8"/>
        <n v="496"/>
        <n v="135.69999999999999"/>
        <n v="212.4"/>
        <n v="183.5"/>
        <n v="16183"/>
        <n v="80.900000000000006"/>
        <n v="109.8"/>
        <n v="1196.7"/>
        <n v="1266.5"/>
        <n v="396.5"/>
        <n v="608.29999999999995"/>
        <n v="538.1"/>
        <n v="153.9"/>
        <n v="132"/>
        <n v="16271.5"/>
        <n v="92.5"/>
        <n v="632.70000000000005"/>
        <n v="192.2"/>
        <n v="397.1"/>
        <n v="231"/>
        <n v="142.69999999999999"/>
        <n v="172.9"/>
        <n v="206.2"/>
        <n v="298.2"/>
        <n v="123.3"/>
        <n v="114.8"/>
        <n v="284.8"/>
        <n v="312.89999999999998"/>
        <n v="93.9"/>
        <n v="328.4"/>
        <n v="149.9"/>
        <n v="273.5"/>
        <n v="303"/>
        <n v="479.5"/>
        <n v="193.2"/>
        <n v="106.3"/>
        <n v="179.2"/>
        <n v="83.7"/>
        <n v="6482.2"/>
        <n v="111.4"/>
        <n v="99.2"/>
        <n v="80"/>
        <n v="308.2"/>
        <n v="182.2"/>
        <n v="102"/>
        <n v="640.29999999999995"/>
        <n v="125.7"/>
        <n v="153.30000000000001"/>
        <n v="207.9"/>
        <n v="90.2"/>
        <n v="454.2"/>
        <n v="119.5"/>
        <n v="247.6"/>
        <n v="256.10000000000002"/>
        <n v="419.9"/>
        <m/>
      </sharedItems>
    </cacheField>
    <cacheField name="densite supérieure à la mediane" numFmtId="0">
      <sharedItems containsBlank="1" containsMixedTypes="1" containsNumber="1" minValue="0" maxValue="78.8" count="110">
        <n v="48"/>
        <s v=""/>
        <n v="13.8"/>
        <n v="9.6999999999999993"/>
        <n v="14.4"/>
        <n v="2.6"/>
        <n v="21.8"/>
        <n v="49.6"/>
        <n v="12.5"/>
        <n v="69.8"/>
        <n v="48.5"/>
        <n v="8.1999999999999993"/>
        <n v="2.7"/>
        <n v="22.1"/>
        <n v="65.8"/>
        <n v="66.599999999999994"/>
        <n v="50.7"/>
        <n v="76.7"/>
        <n v="36.5"/>
        <n v="3.3"/>
        <n v="6.9"/>
        <n v="7.7"/>
        <n v="21.3"/>
        <n v="38.299999999999997"/>
        <n v="26.7"/>
        <n v="10.8"/>
        <n v="54.8"/>
        <n v="21.2"/>
        <n v="70.8"/>
        <n v="47.8"/>
        <n v="78.8"/>
        <n v="19.3"/>
        <n v="39.5"/>
        <n v="29.3"/>
        <n v="66.3"/>
        <n v="33.799999999999997"/>
        <n v="15.5"/>
        <n v="2.2000000000000002"/>
        <n v="65.900000000000006"/>
        <n v="5.3"/>
        <n v="66.900000000000006"/>
        <n v="0"/>
        <n v="39.4"/>
        <n v="39.9"/>
        <n v="3.6"/>
        <n v="65.400000000000006"/>
        <n v="2.9"/>
        <n v="41.7"/>
        <n v="61.3"/>
        <n v="57.8"/>
        <n v="64"/>
        <n v="5.6"/>
        <n v="59.6"/>
        <n v="26.3"/>
        <n v="26.9"/>
        <n v="35.200000000000003"/>
        <n v="27.3"/>
        <n v="3.4"/>
        <n v="55"/>
        <n v="31.7"/>
        <n v="74"/>
        <n v="9.5"/>
        <n v="5.0999999999999996"/>
        <n v="3.1"/>
        <n v="54.5"/>
        <n v="1.8"/>
        <n v="74.400000000000006"/>
        <n v="24.6"/>
        <n v="2.5"/>
        <n v="11.5"/>
        <n v="15.2"/>
        <n v="43"/>
        <n v="9.9"/>
        <n v="14.2"/>
        <n v="14.6"/>
        <n v="44.9"/>
        <n v="40.799999999999997"/>
        <n v="12.3"/>
        <n v="16"/>
        <n v="22"/>
        <n v="77.400000000000006"/>
        <n v="8.4"/>
        <n v="18.2"/>
        <n v="29"/>
        <n v="60.1"/>
        <n v="61.1"/>
        <n v="19.399999999999999"/>
        <n v="13.9"/>
        <n v="36.200000000000003"/>
        <n v="16.5"/>
        <n v="65.5"/>
        <n v="20"/>
        <n v="51.2"/>
        <n v="39.6"/>
        <n v="62.2"/>
        <n v="10.3"/>
        <n v="49.2"/>
        <n v="31.4"/>
        <n v="31"/>
        <n v="19.5"/>
        <n v="61"/>
        <n v="17.100000000000001"/>
        <n v="28.2"/>
        <n v="56.9"/>
        <n v="58.5"/>
        <n v="1"/>
        <n v="40.6"/>
        <n v="15.3"/>
        <n v="31.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nfan TULIP" refreshedDate="45238.808965393517" createdVersion="8" refreshedVersion="8" minRefreshableVersion="3" recordCount="227" xr:uid="{F8A8F02D-37AB-4914-BEB7-0BB648E3A9F4}">
  <cacheSource type="worksheet">
    <worksheetSource ref="B1:H228" sheet="DATA-triées"/>
  </cacheSource>
  <cacheFields count="7">
    <cacheField name="Region" numFmtId="0">
      <sharedItems count="11">
        <s v="ASIA (EX. NEAR EAST)"/>
        <s v="EASTERN EUROPE"/>
        <s v="NORTHERN AFRICA"/>
        <s v="OCEANIA"/>
        <s v="WESTERN EUROPE"/>
        <s v="SUB-SAHARAN AFRICA"/>
        <s v="LATIN AMER. &amp; CARIB"/>
        <s v="C.W. OF IND. STATES"/>
        <s v="NEAR EAST"/>
        <s v="NORTHERN AMERICA"/>
        <s v="BALTICS"/>
      </sharedItems>
    </cacheField>
    <cacheField name="Population" numFmtId="0">
      <sharedItems containsSemiMixedTypes="0" containsString="0" containsNumber="1" containsInteger="1" minValue="7026" maxValue="1313973713"/>
    </cacheField>
    <cacheField name="Pop. Density (per sq. km2)" numFmtId="0">
      <sharedItems containsSemiMixedTypes="0" containsString="0" containsNumber="1" minValue="0" maxValue="16271.5"/>
    </cacheField>
    <cacheField name="GDP ($ per capita)" numFmtId="0">
      <sharedItems containsString="0" containsBlank="1" containsNumber="1" containsInteger="1" minValue="500" maxValue="55100" count="131">
        <n v="700"/>
        <n v="4500"/>
        <n v="6000"/>
        <n v="8000"/>
        <n v="19000"/>
        <n v="1900"/>
        <n v="8600"/>
        <n v="11000"/>
        <n v="11200"/>
        <n v="3500"/>
        <n v="28000"/>
        <n v="29000"/>
        <n v="30000"/>
        <n v="3400"/>
        <n v="16700"/>
        <n v="16900"/>
        <n v="15700"/>
        <n v="6100"/>
        <n v="29100"/>
        <n v="4900"/>
        <n v="1100"/>
        <n v="36000"/>
        <n v="1300"/>
        <n v="2400"/>
        <n v="9000"/>
        <n v="7600"/>
        <n v="16000"/>
        <n v="18600"/>
        <n v="1800"/>
        <n v="600"/>
        <n v="29800"/>
        <n v="1400"/>
        <n v="35000"/>
        <n v="1200"/>
        <n v="9900"/>
        <n v="5000"/>
        <n v="6300"/>
        <n v="9100"/>
        <n v="10600"/>
        <n v="2900"/>
        <n v="19200"/>
        <n v="31100"/>
        <n v="5400"/>
        <n v="500"/>
        <n v="3300"/>
        <n v="4000"/>
        <n v="4800"/>
        <n v="2700"/>
        <n v="12300"/>
        <n v="22000"/>
        <n v="5800"/>
        <n v="27400"/>
        <n v="27600"/>
        <n v="8300"/>
        <n v="17500"/>
        <n v="5500"/>
        <n v="1700"/>
        <n v="2500"/>
        <n v="2200"/>
        <n v="20000"/>
        <n v="21000"/>
        <n v="4100"/>
        <n v="2100"/>
        <n v="800"/>
        <n v="1600"/>
        <n v="2600"/>
        <n v="28800"/>
        <n v="13900"/>
        <n v="30900"/>
        <n v="3200"/>
        <n v="7000"/>
        <n v="1500"/>
        <n v="29600"/>
        <n v="19800"/>
        <n v="26700"/>
        <n v="3900"/>
        <n v="28200"/>
        <n v="24800"/>
        <n v="4300"/>
        <n v="1000"/>
        <n v="17800"/>
        <n v="10200"/>
        <n v="3000"/>
        <n v="6400"/>
        <n v="25000"/>
        <n v="11400"/>
        <n v="55100"/>
        <n v="19400"/>
        <n v="6700"/>
        <n v="900"/>
        <n v="17700"/>
        <n v="14400"/>
        <n v="2000"/>
        <n v="27000"/>
        <n v="7200"/>
        <n v="28600"/>
        <n v="15000"/>
        <n v="21600"/>
        <n v="2300"/>
        <n v="12500"/>
        <n v="37800"/>
        <n v="13100"/>
        <n v="4700"/>
        <n v="5100"/>
        <n v="4600"/>
        <n v="11100"/>
        <n v="18000"/>
        <n v="16800"/>
        <n v="21500"/>
        <n v="8900"/>
        <n v="8800"/>
        <n v="6900"/>
        <n v="5600"/>
        <n v="34600"/>
        <n v="11800"/>
        <n v="7800"/>
        <n v="23700"/>
        <n v="13300"/>
        <n v="10700"/>
        <n v="3700"/>
        <n v="26800"/>
        <n v="32700"/>
        <n v="23400"/>
        <n v="7400"/>
        <n v="9500"/>
        <n v="9600"/>
        <n v="23200"/>
        <n v="27700"/>
        <n v="12800"/>
        <n v="17200"/>
        <m/>
      </sharedItems>
    </cacheField>
    <cacheField name="Mediane Densite de population" numFmtId="0">
      <sharedItems containsSemiMixedTypes="0" containsString="0" containsNumber="1" minValue="78.8" maxValue="78.8"/>
    </cacheField>
    <cacheField name="densite inférieure à la mediane" numFmtId="0">
      <sharedItems containsMixedTypes="1" containsNumber="1" minValue="79.5" maxValue="16271.5" count="112">
        <s v=""/>
        <n v="124.6"/>
        <n v="290.39999999999998"/>
        <n v="152.1"/>
        <n v="132.1"/>
        <n v="156"/>
        <n v="99.9"/>
        <n v="372.5"/>
        <n v="97.7"/>
        <n v="91.9"/>
        <n v="1050.5"/>
        <n v="1023.4"/>
        <n v="649.5"/>
        <n v="340"/>
        <n v="1241"/>
        <n v="88"/>
        <n v="151"/>
        <n v="290.7"/>
        <n v="104.4"/>
        <n v="173.4"/>
        <n v="136.9"/>
        <n v="318.39999999999998"/>
        <n v="89.1"/>
        <n v="79.8"/>
        <n v="79.5"/>
        <n v="102.7"/>
        <n v="84.8"/>
        <n v="129.80000000000001"/>
        <n v="126.5"/>
        <n v="91.4"/>
        <n v="188.5"/>
        <n v="324.3"/>
        <n v="111.3"/>
        <n v="145.30000000000001"/>
        <n v="3968.8"/>
        <n v="230.9"/>
        <n v="93.6"/>
        <n v="3989.7"/>
        <n v="81"/>
        <n v="260.8"/>
        <n v="254.4"/>
        <n v="316.10000000000002"/>
        <n v="112.9"/>
        <n v="838.6"/>
        <n v="299.39999999999998"/>
        <n v="6355.7"/>
        <n v="107.3"/>
        <n v="333.2"/>
        <n v="127.9"/>
        <n v="131.9"/>
        <n v="305.8"/>
        <n v="193"/>
        <n v="250.9"/>
        <n v="337.4"/>
        <n v="785.2"/>
        <n v="130"/>
        <n v="191.8"/>
        <n v="496"/>
        <n v="135.69999999999999"/>
        <n v="212.4"/>
        <n v="183.5"/>
        <n v="16183"/>
        <n v="80.900000000000006"/>
        <n v="109.8"/>
        <n v="1196.7"/>
        <n v="1266.5"/>
        <n v="396.5"/>
        <n v="608.29999999999995"/>
        <n v="538.1"/>
        <n v="153.9"/>
        <n v="132"/>
        <n v="16271.5"/>
        <n v="92.5"/>
        <n v="632.70000000000005"/>
        <n v="192.2"/>
        <n v="397.1"/>
        <n v="231"/>
        <n v="142.69999999999999"/>
        <n v="172.9"/>
        <n v="206.2"/>
        <n v="298.2"/>
        <n v="123.3"/>
        <n v="114.8"/>
        <n v="284.8"/>
        <n v="312.89999999999998"/>
        <n v="93.9"/>
        <n v="328.4"/>
        <n v="149.9"/>
        <n v="273.5"/>
        <n v="303"/>
        <n v="479.5"/>
        <n v="193.2"/>
        <n v="106.3"/>
        <n v="179.2"/>
        <n v="83.7"/>
        <n v="6482.2"/>
        <n v="111.4"/>
        <n v="99.2"/>
        <n v="80"/>
        <n v="308.2"/>
        <n v="182.2"/>
        <n v="102"/>
        <n v="640.29999999999995"/>
        <n v="125.7"/>
        <n v="153.30000000000001"/>
        <n v="207.9"/>
        <n v="90.2"/>
        <n v="454.2"/>
        <n v="119.5"/>
        <n v="247.6"/>
        <n v="256.10000000000002"/>
        <n v="419.9"/>
      </sharedItems>
    </cacheField>
    <cacheField name="densite supérieure à la mediane" numFmtId="0">
      <sharedItems containsMixedTypes="1" containsNumber="1" minValue="0" maxValue="78.8" count="109">
        <n v="48"/>
        <s v=""/>
        <n v="13.8"/>
        <n v="9.6999999999999993"/>
        <n v="14.4"/>
        <n v="2.6"/>
        <n v="21.8"/>
        <n v="49.6"/>
        <n v="12.5"/>
        <n v="69.8"/>
        <n v="48.5"/>
        <n v="8.1999999999999993"/>
        <n v="2.7"/>
        <n v="22.1"/>
        <n v="65.8"/>
        <n v="66.599999999999994"/>
        <n v="50.7"/>
        <n v="76.7"/>
        <n v="36.5"/>
        <n v="3.3"/>
        <n v="6.9"/>
        <n v="7.7"/>
        <n v="21.3"/>
        <n v="38.299999999999997"/>
        <n v="26.7"/>
        <n v="10.8"/>
        <n v="54.8"/>
        <n v="21.2"/>
        <n v="70.8"/>
        <n v="47.8"/>
        <n v="78.8"/>
        <n v="19.3"/>
        <n v="39.5"/>
        <n v="29.3"/>
        <n v="66.3"/>
        <n v="33.799999999999997"/>
        <n v="15.5"/>
        <n v="2.2000000000000002"/>
        <n v="65.900000000000006"/>
        <n v="5.3"/>
        <n v="66.900000000000006"/>
        <n v="0"/>
        <n v="39.4"/>
        <n v="39.9"/>
        <n v="3.6"/>
        <n v="65.400000000000006"/>
        <n v="2.9"/>
        <n v="41.7"/>
        <n v="61.3"/>
        <n v="57.8"/>
        <n v="64"/>
        <n v="5.6"/>
        <n v="59.6"/>
        <n v="26.3"/>
        <n v="26.9"/>
        <n v="35.200000000000003"/>
        <n v="27.3"/>
        <n v="3.4"/>
        <n v="55"/>
        <n v="31.7"/>
        <n v="74"/>
        <n v="9.5"/>
        <n v="5.0999999999999996"/>
        <n v="3.1"/>
        <n v="54.5"/>
        <n v="1.8"/>
        <n v="74.400000000000006"/>
        <n v="24.6"/>
        <n v="2.5"/>
        <n v="11.5"/>
        <n v="15.2"/>
        <n v="43"/>
        <n v="9.9"/>
        <n v="14.2"/>
        <n v="14.6"/>
        <n v="44.9"/>
        <n v="40.799999999999997"/>
        <n v="12.3"/>
        <n v="16"/>
        <n v="22"/>
        <n v="77.400000000000006"/>
        <n v="8.4"/>
        <n v="18.2"/>
        <n v="29"/>
        <n v="60.1"/>
        <n v="61.1"/>
        <n v="19.399999999999999"/>
        <n v="13.9"/>
        <n v="36.200000000000003"/>
        <n v="16.5"/>
        <n v="65.5"/>
        <n v="20"/>
        <n v="51.2"/>
        <n v="39.6"/>
        <n v="62.2"/>
        <n v="10.3"/>
        <n v="49.2"/>
        <n v="31.4"/>
        <n v="31"/>
        <n v="19.5"/>
        <n v="61"/>
        <n v="17.100000000000001"/>
        <n v="28.2"/>
        <n v="56.9"/>
        <n v="58.5"/>
        <n v="1"/>
        <n v="40.6"/>
        <n v="15.3"/>
        <n v="31.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x v="0"/>
    <x v="0"/>
    <x v="0"/>
  </r>
  <r>
    <x v="0"/>
    <x v="1"/>
    <x v="1"/>
  </r>
  <r>
    <x v="0"/>
    <x v="0"/>
    <x v="2"/>
  </r>
  <r>
    <x v="0"/>
    <x v="2"/>
    <x v="1"/>
  </r>
  <r>
    <x v="0"/>
    <x v="3"/>
    <x v="1"/>
  </r>
  <r>
    <x v="0"/>
    <x v="0"/>
    <x v="3"/>
  </r>
  <r>
    <x v="0"/>
    <x v="4"/>
    <x v="1"/>
  </r>
  <r>
    <x v="0"/>
    <x v="5"/>
    <x v="1"/>
  </r>
  <r>
    <x v="0"/>
    <x v="0"/>
    <x v="4"/>
  </r>
  <r>
    <x v="0"/>
    <x v="6"/>
    <x v="1"/>
  </r>
  <r>
    <x v="0"/>
    <x v="7"/>
    <x v="1"/>
  </r>
  <r>
    <x v="0"/>
    <x v="0"/>
    <x v="5"/>
  </r>
  <r>
    <x v="0"/>
    <x v="8"/>
    <x v="1"/>
  </r>
  <r>
    <x v="0"/>
    <x v="9"/>
    <x v="1"/>
  </r>
  <r>
    <x v="0"/>
    <x v="0"/>
    <x v="6"/>
  </r>
  <r>
    <x v="0"/>
    <x v="10"/>
    <x v="1"/>
  </r>
  <r>
    <x v="0"/>
    <x v="11"/>
    <x v="1"/>
  </r>
  <r>
    <x v="0"/>
    <x v="12"/>
    <x v="1"/>
  </r>
  <r>
    <x v="0"/>
    <x v="0"/>
    <x v="7"/>
  </r>
  <r>
    <x v="0"/>
    <x v="13"/>
    <x v="1"/>
  </r>
  <r>
    <x v="0"/>
    <x v="0"/>
    <x v="8"/>
  </r>
  <r>
    <x v="0"/>
    <x v="0"/>
    <x v="9"/>
  </r>
  <r>
    <x v="0"/>
    <x v="14"/>
    <x v="1"/>
  </r>
  <r>
    <x v="0"/>
    <x v="0"/>
    <x v="10"/>
  </r>
  <r>
    <x v="0"/>
    <x v="0"/>
    <x v="11"/>
  </r>
  <r>
    <x v="0"/>
    <x v="15"/>
    <x v="1"/>
  </r>
  <r>
    <x v="0"/>
    <x v="0"/>
    <x v="12"/>
  </r>
  <r>
    <x v="0"/>
    <x v="0"/>
    <x v="13"/>
  </r>
  <r>
    <x v="0"/>
    <x v="16"/>
    <x v="1"/>
  </r>
  <r>
    <x v="0"/>
    <x v="0"/>
    <x v="14"/>
  </r>
  <r>
    <x v="0"/>
    <x v="0"/>
    <x v="15"/>
  </r>
  <r>
    <x v="0"/>
    <x v="0"/>
    <x v="16"/>
  </r>
  <r>
    <x v="0"/>
    <x v="0"/>
    <x v="9"/>
  </r>
  <r>
    <x v="0"/>
    <x v="17"/>
    <x v="1"/>
  </r>
  <r>
    <x v="0"/>
    <x v="0"/>
    <x v="17"/>
  </r>
  <r>
    <x v="0"/>
    <x v="0"/>
    <x v="18"/>
  </r>
  <r>
    <x v="0"/>
    <x v="0"/>
    <x v="19"/>
  </r>
  <r>
    <x v="0"/>
    <x v="18"/>
    <x v="1"/>
  </r>
  <r>
    <x v="0"/>
    <x v="19"/>
    <x v="1"/>
  </r>
  <r>
    <x v="0"/>
    <x v="0"/>
    <x v="20"/>
  </r>
  <r>
    <x v="0"/>
    <x v="0"/>
    <x v="21"/>
  </r>
  <r>
    <x v="0"/>
    <x v="0"/>
    <x v="22"/>
  </r>
  <r>
    <x v="0"/>
    <x v="20"/>
    <x v="1"/>
  </r>
  <r>
    <x v="0"/>
    <x v="0"/>
    <x v="23"/>
  </r>
  <r>
    <x v="0"/>
    <x v="21"/>
    <x v="1"/>
  </r>
  <r>
    <x v="0"/>
    <x v="0"/>
    <x v="24"/>
  </r>
  <r>
    <x v="0"/>
    <x v="0"/>
    <x v="25"/>
  </r>
  <r>
    <x v="0"/>
    <x v="22"/>
    <x v="1"/>
  </r>
  <r>
    <x v="0"/>
    <x v="23"/>
    <x v="1"/>
  </r>
  <r>
    <x v="0"/>
    <x v="0"/>
    <x v="26"/>
  </r>
  <r>
    <x v="0"/>
    <x v="24"/>
    <x v="1"/>
  </r>
  <r>
    <x v="0"/>
    <x v="25"/>
    <x v="1"/>
  </r>
  <r>
    <x v="0"/>
    <x v="26"/>
    <x v="1"/>
  </r>
  <r>
    <x v="0"/>
    <x v="27"/>
    <x v="1"/>
  </r>
  <r>
    <x v="0"/>
    <x v="28"/>
    <x v="1"/>
  </r>
  <r>
    <x v="0"/>
    <x v="0"/>
    <x v="27"/>
  </r>
  <r>
    <x v="0"/>
    <x v="29"/>
    <x v="1"/>
  </r>
  <r>
    <x v="0"/>
    <x v="30"/>
    <x v="1"/>
  </r>
  <r>
    <x v="0"/>
    <x v="0"/>
    <x v="28"/>
  </r>
  <r>
    <x v="0"/>
    <x v="0"/>
    <x v="29"/>
  </r>
  <r>
    <x v="0"/>
    <x v="0"/>
    <x v="30"/>
  </r>
  <r>
    <x v="0"/>
    <x v="31"/>
    <x v="1"/>
  </r>
  <r>
    <x v="0"/>
    <x v="0"/>
    <x v="31"/>
  </r>
  <r>
    <x v="0"/>
    <x v="0"/>
    <x v="32"/>
  </r>
  <r>
    <x v="0"/>
    <x v="0"/>
    <x v="33"/>
  </r>
  <r>
    <x v="0"/>
    <x v="0"/>
    <x v="34"/>
  </r>
  <r>
    <x v="0"/>
    <x v="0"/>
    <x v="35"/>
  </r>
  <r>
    <x v="0"/>
    <x v="0"/>
    <x v="7"/>
  </r>
  <r>
    <x v="0"/>
    <x v="0"/>
    <x v="36"/>
  </r>
  <r>
    <x v="0"/>
    <x v="32"/>
    <x v="1"/>
  </r>
  <r>
    <x v="0"/>
    <x v="0"/>
    <x v="37"/>
  </r>
  <r>
    <x v="0"/>
    <x v="0"/>
    <x v="38"/>
  </r>
  <r>
    <x v="0"/>
    <x v="0"/>
    <x v="39"/>
  </r>
  <r>
    <x v="0"/>
    <x v="33"/>
    <x v="1"/>
  </r>
  <r>
    <x v="0"/>
    <x v="34"/>
    <x v="1"/>
  </r>
  <r>
    <x v="0"/>
    <x v="0"/>
    <x v="40"/>
  </r>
  <r>
    <x v="0"/>
    <x v="35"/>
    <x v="1"/>
  </r>
  <r>
    <x v="0"/>
    <x v="36"/>
    <x v="1"/>
  </r>
  <r>
    <x v="0"/>
    <x v="37"/>
    <x v="1"/>
  </r>
  <r>
    <x v="0"/>
    <x v="38"/>
    <x v="1"/>
  </r>
  <r>
    <x v="0"/>
    <x v="0"/>
    <x v="41"/>
  </r>
  <r>
    <x v="0"/>
    <x v="39"/>
    <x v="1"/>
  </r>
  <r>
    <x v="0"/>
    <x v="40"/>
    <x v="1"/>
  </r>
  <r>
    <x v="0"/>
    <x v="41"/>
    <x v="1"/>
  </r>
  <r>
    <x v="0"/>
    <x v="42"/>
    <x v="1"/>
  </r>
  <r>
    <x v="0"/>
    <x v="43"/>
    <x v="1"/>
  </r>
  <r>
    <x v="0"/>
    <x v="0"/>
    <x v="42"/>
  </r>
  <r>
    <x v="0"/>
    <x v="0"/>
    <x v="43"/>
  </r>
  <r>
    <x v="0"/>
    <x v="0"/>
    <x v="44"/>
  </r>
  <r>
    <x v="0"/>
    <x v="44"/>
    <x v="1"/>
  </r>
  <r>
    <x v="0"/>
    <x v="0"/>
    <x v="45"/>
  </r>
  <r>
    <x v="0"/>
    <x v="45"/>
    <x v="1"/>
  </r>
  <r>
    <x v="0"/>
    <x v="46"/>
    <x v="1"/>
  </r>
  <r>
    <x v="0"/>
    <x v="0"/>
    <x v="46"/>
  </r>
  <r>
    <x v="0"/>
    <x v="47"/>
    <x v="1"/>
  </r>
  <r>
    <x v="0"/>
    <x v="48"/>
    <x v="1"/>
  </r>
  <r>
    <x v="0"/>
    <x v="0"/>
    <x v="47"/>
  </r>
  <r>
    <x v="0"/>
    <x v="0"/>
    <x v="48"/>
  </r>
  <r>
    <x v="0"/>
    <x v="0"/>
    <x v="49"/>
  </r>
  <r>
    <x v="0"/>
    <x v="49"/>
    <x v="1"/>
  </r>
  <r>
    <x v="0"/>
    <x v="50"/>
    <x v="1"/>
  </r>
  <r>
    <x v="0"/>
    <x v="51"/>
    <x v="1"/>
  </r>
  <r>
    <x v="0"/>
    <x v="52"/>
    <x v="1"/>
  </r>
  <r>
    <x v="0"/>
    <x v="53"/>
    <x v="1"/>
  </r>
  <r>
    <x v="0"/>
    <x v="54"/>
    <x v="1"/>
  </r>
  <r>
    <x v="0"/>
    <x v="0"/>
    <x v="50"/>
  </r>
  <r>
    <x v="0"/>
    <x v="0"/>
    <x v="51"/>
  </r>
  <r>
    <x v="0"/>
    <x v="0"/>
    <x v="52"/>
  </r>
  <r>
    <x v="0"/>
    <x v="55"/>
    <x v="1"/>
  </r>
  <r>
    <x v="0"/>
    <x v="56"/>
    <x v="1"/>
  </r>
  <r>
    <x v="0"/>
    <x v="57"/>
    <x v="1"/>
  </r>
  <r>
    <x v="0"/>
    <x v="58"/>
    <x v="1"/>
  </r>
  <r>
    <x v="0"/>
    <x v="0"/>
    <x v="53"/>
  </r>
  <r>
    <x v="0"/>
    <x v="0"/>
    <x v="54"/>
  </r>
  <r>
    <x v="0"/>
    <x v="0"/>
    <x v="55"/>
  </r>
  <r>
    <x v="0"/>
    <x v="7"/>
    <x v="1"/>
  </r>
  <r>
    <x v="0"/>
    <x v="0"/>
    <x v="15"/>
  </r>
  <r>
    <x v="0"/>
    <x v="0"/>
    <x v="56"/>
  </r>
  <r>
    <x v="0"/>
    <x v="0"/>
    <x v="57"/>
  </r>
  <r>
    <x v="0"/>
    <x v="59"/>
    <x v="1"/>
  </r>
  <r>
    <x v="0"/>
    <x v="0"/>
    <x v="58"/>
  </r>
  <r>
    <x v="0"/>
    <x v="60"/>
    <x v="1"/>
  </r>
  <r>
    <x v="0"/>
    <x v="61"/>
    <x v="1"/>
  </r>
  <r>
    <x v="0"/>
    <x v="62"/>
    <x v="1"/>
  </r>
  <r>
    <x v="0"/>
    <x v="0"/>
    <x v="59"/>
  </r>
  <r>
    <x v="0"/>
    <x v="63"/>
    <x v="1"/>
  </r>
  <r>
    <x v="0"/>
    <x v="0"/>
    <x v="60"/>
  </r>
  <r>
    <x v="0"/>
    <x v="64"/>
    <x v="1"/>
  </r>
  <r>
    <x v="0"/>
    <x v="0"/>
    <x v="61"/>
  </r>
  <r>
    <x v="0"/>
    <x v="65"/>
    <x v="1"/>
  </r>
  <r>
    <x v="0"/>
    <x v="0"/>
    <x v="62"/>
  </r>
  <r>
    <x v="0"/>
    <x v="66"/>
    <x v="1"/>
  </r>
  <r>
    <x v="0"/>
    <x v="0"/>
    <x v="63"/>
  </r>
  <r>
    <x v="0"/>
    <x v="67"/>
    <x v="1"/>
  </r>
  <r>
    <x v="0"/>
    <x v="68"/>
    <x v="1"/>
  </r>
  <r>
    <x v="0"/>
    <x v="0"/>
    <x v="64"/>
  </r>
  <r>
    <x v="0"/>
    <x v="69"/>
    <x v="1"/>
  </r>
  <r>
    <x v="0"/>
    <x v="70"/>
    <x v="1"/>
  </r>
  <r>
    <x v="0"/>
    <x v="71"/>
    <x v="1"/>
  </r>
  <r>
    <x v="0"/>
    <x v="0"/>
    <x v="65"/>
  </r>
  <r>
    <x v="0"/>
    <x v="72"/>
    <x v="1"/>
  </r>
  <r>
    <x v="0"/>
    <x v="0"/>
    <x v="66"/>
  </r>
  <r>
    <x v="0"/>
    <x v="0"/>
    <x v="67"/>
  </r>
  <r>
    <x v="0"/>
    <x v="0"/>
    <x v="68"/>
  </r>
  <r>
    <x v="0"/>
    <x v="73"/>
    <x v="1"/>
  </r>
  <r>
    <x v="0"/>
    <x v="74"/>
    <x v="1"/>
  </r>
  <r>
    <x v="0"/>
    <x v="75"/>
    <x v="1"/>
  </r>
  <r>
    <x v="0"/>
    <x v="76"/>
    <x v="1"/>
  </r>
  <r>
    <x v="0"/>
    <x v="0"/>
    <x v="69"/>
  </r>
  <r>
    <x v="0"/>
    <x v="0"/>
    <x v="70"/>
  </r>
  <r>
    <x v="0"/>
    <x v="0"/>
    <x v="71"/>
  </r>
  <r>
    <x v="0"/>
    <x v="0"/>
    <x v="72"/>
  </r>
  <r>
    <x v="0"/>
    <x v="77"/>
    <x v="1"/>
  </r>
  <r>
    <x v="0"/>
    <x v="78"/>
    <x v="1"/>
  </r>
  <r>
    <x v="0"/>
    <x v="0"/>
    <x v="73"/>
  </r>
  <r>
    <x v="0"/>
    <x v="0"/>
    <x v="74"/>
  </r>
  <r>
    <x v="0"/>
    <x v="79"/>
    <x v="1"/>
  </r>
  <r>
    <x v="0"/>
    <x v="0"/>
    <x v="75"/>
  </r>
  <r>
    <x v="0"/>
    <x v="0"/>
    <x v="76"/>
  </r>
  <r>
    <x v="0"/>
    <x v="0"/>
    <x v="77"/>
  </r>
  <r>
    <x v="0"/>
    <x v="0"/>
    <x v="78"/>
  </r>
  <r>
    <x v="0"/>
    <x v="0"/>
    <x v="79"/>
  </r>
  <r>
    <x v="0"/>
    <x v="80"/>
    <x v="1"/>
  </r>
  <r>
    <x v="0"/>
    <x v="81"/>
    <x v="1"/>
  </r>
  <r>
    <x v="0"/>
    <x v="82"/>
    <x v="1"/>
  </r>
  <r>
    <x v="0"/>
    <x v="83"/>
    <x v="1"/>
  </r>
  <r>
    <x v="0"/>
    <x v="0"/>
    <x v="80"/>
  </r>
  <r>
    <x v="0"/>
    <x v="84"/>
    <x v="1"/>
  </r>
  <r>
    <x v="0"/>
    <x v="85"/>
    <x v="1"/>
  </r>
  <r>
    <x v="0"/>
    <x v="0"/>
    <x v="81"/>
  </r>
  <r>
    <x v="0"/>
    <x v="86"/>
    <x v="1"/>
  </r>
  <r>
    <x v="0"/>
    <x v="0"/>
    <x v="82"/>
  </r>
  <r>
    <x v="0"/>
    <x v="87"/>
    <x v="1"/>
  </r>
  <r>
    <x v="0"/>
    <x v="88"/>
    <x v="1"/>
  </r>
  <r>
    <x v="0"/>
    <x v="0"/>
    <x v="83"/>
  </r>
  <r>
    <x v="0"/>
    <x v="89"/>
    <x v="1"/>
  </r>
  <r>
    <x v="0"/>
    <x v="0"/>
    <x v="84"/>
  </r>
  <r>
    <x v="0"/>
    <x v="90"/>
    <x v="1"/>
  </r>
  <r>
    <x v="0"/>
    <x v="91"/>
    <x v="1"/>
  </r>
  <r>
    <x v="0"/>
    <x v="0"/>
    <x v="2"/>
  </r>
  <r>
    <x v="0"/>
    <x v="0"/>
    <x v="85"/>
  </r>
  <r>
    <x v="0"/>
    <x v="92"/>
    <x v="1"/>
  </r>
  <r>
    <x v="0"/>
    <x v="93"/>
    <x v="1"/>
  </r>
  <r>
    <x v="0"/>
    <x v="94"/>
    <x v="1"/>
  </r>
  <r>
    <x v="0"/>
    <x v="95"/>
    <x v="1"/>
  </r>
  <r>
    <x v="0"/>
    <x v="96"/>
    <x v="1"/>
  </r>
  <r>
    <x v="0"/>
    <x v="97"/>
    <x v="1"/>
  </r>
  <r>
    <x v="0"/>
    <x v="0"/>
    <x v="86"/>
  </r>
  <r>
    <x v="0"/>
    <x v="0"/>
    <x v="87"/>
  </r>
  <r>
    <x v="0"/>
    <x v="0"/>
    <x v="88"/>
  </r>
  <r>
    <x v="0"/>
    <x v="98"/>
    <x v="1"/>
  </r>
  <r>
    <x v="0"/>
    <x v="99"/>
    <x v="1"/>
  </r>
  <r>
    <x v="0"/>
    <x v="0"/>
    <x v="89"/>
  </r>
  <r>
    <x v="0"/>
    <x v="0"/>
    <x v="12"/>
  </r>
  <r>
    <x v="0"/>
    <x v="0"/>
    <x v="90"/>
  </r>
  <r>
    <x v="0"/>
    <x v="0"/>
    <x v="91"/>
  </r>
  <r>
    <x v="0"/>
    <x v="100"/>
    <x v="1"/>
  </r>
  <r>
    <x v="0"/>
    <x v="101"/>
    <x v="1"/>
  </r>
  <r>
    <x v="0"/>
    <x v="102"/>
    <x v="1"/>
  </r>
  <r>
    <x v="0"/>
    <x v="0"/>
    <x v="92"/>
  </r>
  <r>
    <x v="0"/>
    <x v="0"/>
    <x v="93"/>
  </r>
  <r>
    <x v="0"/>
    <x v="103"/>
    <x v="1"/>
  </r>
  <r>
    <x v="0"/>
    <x v="8"/>
    <x v="1"/>
  </r>
  <r>
    <x v="0"/>
    <x v="104"/>
    <x v="1"/>
  </r>
  <r>
    <x v="0"/>
    <x v="105"/>
    <x v="1"/>
  </r>
  <r>
    <x v="0"/>
    <x v="0"/>
    <x v="94"/>
  </r>
  <r>
    <x v="0"/>
    <x v="106"/>
    <x v="1"/>
  </r>
  <r>
    <x v="0"/>
    <x v="0"/>
    <x v="95"/>
  </r>
  <r>
    <x v="0"/>
    <x v="0"/>
    <x v="96"/>
  </r>
  <r>
    <x v="0"/>
    <x v="107"/>
    <x v="1"/>
  </r>
  <r>
    <x v="0"/>
    <x v="108"/>
    <x v="1"/>
  </r>
  <r>
    <x v="0"/>
    <x v="0"/>
    <x v="80"/>
  </r>
  <r>
    <x v="0"/>
    <x v="0"/>
    <x v="97"/>
  </r>
  <r>
    <x v="0"/>
    <x v="109"/>
    <x v="1"/>
  </r>
  <r>
    <x v="0"/>
    <x v="0"/>
    <x v="98"/>
  </r>
  <r>
    <x v="0"/>
    <x v="0"/>
    <x v="99"/>
  </r>
  <r>
    <x v="0"/>
    <x v="0"/>
    <x v="100"/>
  </r>
  <r>
    <x v="0"/>
    <x v="0"/>
    <x v="101"/>
  </r>
  <r>
    <x v="0"/>
    <x v="0"/>
    <x v="102"/>
  </r>
  <r>
    <x v="0"/>
    <x v="110"/>
    <x v="1"/>
  </r>
  <r>
    <x v="0"/>
    <x v="0"/>
    <x v="103"/>
  </r>
  <r>
    <x v="0"/>
    <x v="0"/>
    <x v="104"/>
  </r>
  <r>
    <x v="0"/>
    <x v="111"/>
    <x v="1"/>
  </r>
  <r>
    <x v="0"/>
    <x v="0"/>
    <x v="105"/>
  </r>
  <r>
    <x v="0"/>
    <x v="0"/>
    <x v="106"/>
  </r>
  <r>
    <x v="0"/>
    <x v="0"/>
    <x v="107"/>
  </r>
  <r>
    <x v="0"/>
    <x v="0"/>
    <x v="108"/>
  </r>
  <r>
    <x v="1"/>
    <x v="112"/>
    <x v="10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">
  <r>
    <x v="0"/>
    <n v="31056997"/>
    <n v="48"/>
    <x v="0"/>
    <n v="78.8"/>
    <x v="0"/>
    <x v="0"/>
  </r>
  <r>
    <x v="1"/>
    <n v="3581655"/>
    <n v="124.6"/>
    <x v="1"/>
    <n v="78.8"/>
    <x v="1"/>
    <x v="1"/>
  </r>
  <r>
    <x v="2"/>
    <n v="32930091"/>
    <n v="13.8"/>
    <x v="2"/>
    <n v="78.8"/>
    <x v="0"/>
    <x v="2"/>
  </r>
  <r>
    <x v="3"/>
    <n v="57794"/>
    <n v="290.39999999999998"/>
    <x v="3"/>
    <n v="78.8"/>
    <x v="2"/>
    <x v="1"/>
  </r>
  <r>
    <x v="4"/>
    <n v="71201"/>
    <n v="152.1"/>
    <x v="4"/>
    <n v="78.8"/>
    <x v="3"/>
    <x v="1"/>
  </r>
  <r>
    <x v="5"/>
    <n v="12127071"/>
    <n v="9.6999999999999993"/>
    <x v="5"/>
    <n v="78.8"/>
    <x v="0"/>
    <x v="3"/>
  </r>
  <r>
    <x v="6"/>
    <n v="13477"/>
    <n v="132.1"/>
    <x v="6"/>
    <n v="78.8"/>
    <x v="4"/>
    <x v="1"/>
  </r>
  <r>
    <x v="6"/>
    <n v="69108"/>
    <n v="156"/>
    <x v="7"/>
    <n v="78.8"/>
    <x v="5"/>
    <x v="1"/>
  </r>
  <r>
    <x v="6"/>
    <n v="39921833"/>
    <n v="14.4"/>
    <x v="8"/>
    <n v="78.8"/>
    <x v="0"/>
    <x v="4"/>
  </r>
  <r>
    <x v="7"/>
    <n v="2976372"/>
    <n v="99.9"/>
    <x v="9"/>
    <n v="78.8"/>
    <x v="6"/>
    <x v="1"/>
  </r>
  <r>
    <x v="6"/>
    <n v="71891"/>
    <n v="372.5"/>
    <x v="10"/>
    <n v="78.8"/>
    <x v="7"/>
    <x v="1"/>
  </r>
  <r>
    <x v="3"/>
    <n v="20264082"/>
    <n v="2.6"/>
    <x v="11"/>
    <n v="78.8"/>
    <x v="0"/>
    <x v="5"/>
  </r>
  <r>
    <x v="4"/>
    <n v="8192880"/>
    <n v="97.7"/>
    <x v="12"/>
    <n v="78.8"/>
    <x v="8"/>
    <x v="1"/>
  </r>
  <r>
    <x v="7"/>
    <n v="7961619"/>
    <n v="91.9"/>
    <x v="13"/>
    <n v="78.8"/>
    <x v="9"/>
    <x v="1"/>
  </r>
  <r>
    <x v="6"/>
    <n v="303770"/>
    <n v="21.8"/>
    <x v="14"/>
    <n v="78.8"/>
    <x v="0"/>
    <x v="6"/>
  </r>
  <r>
    <x v="8"/>
    <n v="698585"/>
    <n v="1050.5"/>
    <x v="15"/>
    <n v="78.8"/>
    <x v="10"/>
    <x v="1"/>
  </r>
  <r>
    <x v="0"/>
    <n v="147365352"/>
    <n v="1023.4"/>
    <x v="5"/>
    <n v="78.8"/>
    <x v="11"/>
    <x v="1"/>
  </r>
  <r>
    <x v="6"/>
    <n v="279912"/>
    <n v="649.5"/>
    <x v="16"/>
    <n v="78.8"/>
    <x v="12"/>
    <x v="1"/>
  </r>
  <r>
    <x v="7"/>
    <n v="10293011"/>
    <n v="49.6"/>
    <x v="17"/>
    <n v="78.8"/>
    <x v="0"/>
    <x v="7"/>
  </r>
  <r>
    <x v="4"/>
    <n v="10379067"/>
    <n v="340"/>
    <x v="18"/>
    <n v="78.8"/>
    <x v="13"/>
    <x v="1"/>
  </r>
  <r>
    <x v="6"/>
    <n v="287730"/>
    <n v="12.5"/>
    <x v="19"/>
    <n v="78.8"/>
    <x v="0"/>
    <x v="8"/>
  </r>
  <r>
    <x v="5"/>
    <n v="7862944"/>
    <n v="69.8"/>
    <x v="20"/>
    <n v="78.8"/>
    <x v="0"/>
    <x v="9"/>
  </r>
  <r>
    <x v="9"/>
    <n v="65773"/>
    <n v="1241"/>
    <x v="21"/>
    <n v="78.8"/>
    <x v="14"/>
    <x v="1"/>
  </r>
  <r>
    <x v="0"/>
    <n v="2279723"/>
    <n v="48.5"/>
    <x v="22"/>
    <n v="78.8"/>
    <x v="0"/>
    <x v="10"/>
  </r>
  <r>
    <x v="6"/>
    <n v="8989046"/>
    <n v="8.1999999999999993"/>
    <x v="23"/>
    <n v="78.8"/>
    <x v="0"/>
    <x v="11"/>
  </r>
  <r>
    <x v="1"/>
    <n v="4498976"/>
    <n v="88"/>
    <x v="17"/>
    <n v="78.8"/>
    <x v="15"/>
    <x v="1"/>
  </r>
  <r>
    <x v="5"/>
    <n v="1639833"/>
    <n v="2.7"/>
    <x v="24"/>
    <n v="78.8"/>
    <x v="0"/>
    <x v="12"/>
  </r>
  <r>
    <x v="6"/>
    <n v="188078227"/>
    <n v="22.1"/>
    <x v="25"/>
    <n v="78.8"/>
    <x v="0"/>
    <x v="13"/>
  </r>
  <r>
    <x v="6"/>
    <n v="23098"/>
    <n v="151"/>
    <x v="26"/>
    <n v="78.8"/>
    <x v="16"/>
    <x v="1"/>
  </r>
  <r>
    <x v="0"/>
    <n v="379444"/>
    <n v="65.8"/>
    <x v="27"/>
    <n v="78.8"/>
    <x v="0"/>
    <x v="14"/>
  </r>
  <r>
    <x v="1"/>
    <n v="7385367"/>
    <n v="66.599999999999994"/>
    <x v="25"/>
    <n v="78.8"/>
    <x v="0"/>
    <x v="15"/>
  </r>
  <r>
    <x v="5"/>
    <n v="13902972"/>
    <n v="50.7"/>
    <x v="20"/>
    <n v="78.8"/>
    <x v="0"/>
    <x v="16"/>
  </r>
  <r>
    <x v="0"/>
    <n v="47382633"/>
    <n v="69.8"/>
    <x v="28"/>
    <n v="78.8"/>
    <x v="0"/>
    <x v="9"/>
  </r>
  <r>
    <x v="5"/>
    <n v="8090068"/>
    <n v="290.7"/>
    <x v="29"/>
    <n v="78.8"/>
    <x v="17"/>
    <x v="1"/>
  </r>
  <r>
    <x v="0"/>
    <n v="13881427"/>
    <n v="76.7"/>
    <x v="5"/>
    <n v="78.8"/>
    <x v="0"/>
    <x v="17"/>
  </r>
  <r>
    <x v="5"/>
    <n v="17340702"/>
    <n v="36.5"/>
    <x v="28"/>
    <n v="78.8"/>
    <x v="0"/>
    <x v="18"/>
  </r>
  <r>
    <x v="9"/>
    <n v="33098932"/>
    <n v="3.3"/>
    <x v="30"/>
    <n v="78.8"/>
    <x v="0"/>
    <x v="19"/>
  </r>
  <r>
    <x v="5"/>
    <n v="420979"/>
    <n v="104.4"/>
    <x v="31"/>
    <n v="78.8"/>
    <x v="18"/>
    <x v="1"/>
  </r>
  <r>
    <x v="6"/>
    <n v="45436"/>
    <n v="173.4"/>
    <x v="32"/>
    <n v="78.8"/>
    <x v="19"/>
    <x v="1"/>
  </r>
  <r>
    <x v="5"/>
    <n v="4303356"/>
    <n v="6.9"/>
    <x v="20"/>
    <n v="78.8"/>
    <x v="0"/>
    <x v="20"/>
  </r>
  <r>
    <x v="5"/>
    <n v="9944201"/>
    <n v="7.7"/>
    <x v="33"/>
    <n v="78.8"/>
    <x v="0"/>
    <x v="21"/>
  </r>
  <r>
    <x v="6"/>
    <n v="16134219"/>
    <n v="21.3"/>
    <x v="34"/>
    <n v="78.8"/>
    <x v="0"/>
    <x v="22"/>
  </r>
  <r>
    <x v="0"/>
    <n v="1313973713"/>
    <n v="136.9"/>
    <x v="35"/>
    <n v="78.8"/>
    <x v="20"/>
    <x v="1"/>
  </r>
  <r>
    <x v="6"/>
    <n v="43593035"/>
    <n v="38.299999999999997"/>
    <x v="36"/>
    <n v="78.8"/>
    <x v="0"/>
    <x v="23"/>
  </r>
  <r>
    <x v="5"/>
    <n v="690948"/>
    <n v="318.39999999999998"/>
    <x v="0"/>
    <n v="78.8"/>
    <x v="21"/>
    <x v="1"/>
  </r>
  <r>
    <x v="5"/>
    <n v="62660551"/>
    <n v="26.7"/>
    <x v="0"/>
    <n v="78.8"/>
    <x v="0"/>
    <x v="24"/>
  </r>
  <r>
    <x v="5"/>
    <n v="3702314"/>
    <n v="10.8"/>
    <x v="0"/>
    <n v="78.8"/>
    <x v="0"/>
    <x v="25"/>
  </r>
  <r>
    <x v="3"/>
    <n v="21388"/>
    <n v="89.1"/>
    <x v="35"/>
    <n v="78.8"/>
    <x v="22"/>
    <x v="1"/>
  </r>
  <r>
    <x v="6"/>
    <n v="4075261"/>
    <n v="79.8"/>
    <x v="37"/>
    <n v="78.8"/>
    <x v="23"/>
    <x v="1"/>
  </r>
  <r>
    <x v="5"/>
    <n v="17654843"/>
    <n v="54.8"/>
    <x v="31"/>
    <n v="78.8"/>
    <x v="0"/>
    <x v="26"/>
  </r>
  <r>
    <x v="1"/>
    <n v="4494749"/>
    <n v="79.5"/>
    <x v="38"/>
    <n v="78.8"/>
    <x v="24"/>
    <x v="1"/>
  </r>
  <r>
    <x v="6"/>
    <n v="11382820"/>
    <n v="102.7"/>
    <x v="39"/>
    <n v="78.8"/>
    <x v="25"/>
    <x v="1"/>
  </r>
  <r>
    <x v="8"/>
    <n v="784301"/>
    <n v="84.8"/>
    <x v="40"/>
    <n v="78.8"/>
    <x v="26"/>
    <x v="1"/>
  </r>
  <r>
    <x v="1"/>
    <n v="10235455"/>
    <n v="129.80000000000001"/>
    <x v="16"/>
    <n v="78.8"/>
    <x v="27"/>
    <x v="1"/>
  </r>
  <r>
    <x v="4"/>
    <n v="5450661"/>
    <n v="126.5"/>
    <x v="41"/>
    <n v="78.8"/>
    <x v="28"/>
    <x v="1"/>
  </r>
  <r>
    <x v="5"/>
    <n v="486530"/>
    <n v="21.2"/>
    <x v="22"/>
    <n v="78.8"/>
    <x v="0"/>
    <x v="27"/>
  </r>
  <r>
    <x v="6"/>
    <n v="68910"/>
    <n v="91.4"/>
    <x v="42"/>
    <n v="78.8"/>
    <x v="29"/>
    <x v="1"/>
  </r>
  <r>
    <x v="6"/>
    <n v="9183984"/>
    <n v="188.5"/>
    <x v="2"/>
    <n v="78.8"/>
    <x v="30"/>
    <x v="1"/>
  </r>
  <r>
    <x v="0"/>
    <n v="1062777"/>
    <n v="70.8"/>
    <x v="43"/>
    <n v="78.8"/>
    <x v="0"/>
    <x v="28"/>
  </r>
  <r>
    <x v="6"/>
    <n v="13547510"/>
    <n v="47.8"/>
    <x v="44"/>
    <n v="78.8"/>
    <x v="0"/>
    <x v="29"/>
  </r>
  <r>
    <x v="2"/>
    <n v="78887007"/>
    <n v="78.8"/>
    <x v="45"/>
    <n v="78.8"/>
    <x v="0"/>
    <x v="30"/>
  </r>
  <r>
    <x v="6"/>
    <n v="6822378"/>
    <n v="324.3"/>
    <x v="46"/>
    <n v="78.8"/>
    <x v="31"/>
    <x v="1"/>
  </r>
  <r>
    <x v="5"/>
    <n v="540109"/>
    <n v="19.3"/>
    <x v="47"/>
    <n v="78.8"/>
    <x v="0"/>
    <x v="31"/>
  </r>
  <r>
    <x v="5"/>
    <n v="4786994"/>
    <n v="39.5"/>
    <x v="0"/>
    <n v="78.8"/>
    <x v="0"/>
    <x v="32"/>
  </r>
  <r>
    <x v="10"/>
    <n v="1324333"/>
    <n v="29.3"/>
    <x v="48"/>
    <n v="78.8"/>
    <x v="0"/>
    <x v="33"/>
  </r>
  <r>
    <x v="5"/>
    <n v="74777981"/>
    <n v="66.3"/>
    <x v="0"/>
    <n v="78.8"/>
    <x v="0"/>
    <x v="34"/>
  </r>
  <r>
    <x v="4"/>
    <n v="47246"/>
    <n v="33.799999999999997"/>
    <x v="49"/>
    <n v="78.8"/>
    <x v="0"/>
    <x v="35"/>
  </r>
  <r>
    <x v="3"/>
    <n v="905949"/>
    <n v="49.6"/>
    <x v="50"/>
    <n v="78.8"/>
    <x v="0"/>
    <x v="7"/>
  </r>
  <r>
    <x v="4"/>
    <n v="5231372"/>
    <n v="15.5"/>
    <x v="51"/>
    <n v="78.8"/>
    <x v="0"/>
    <x v="36"/>
  </r>
  <r>
    <x v="4"/>
    <n v="60876136"/>
    <n v="111.3"/>
    <x v="52"/>
    <n v="78.8"/>
    <x v="32"/>
    <x v="1"/>
  </r>
  <r>
    <x v="6"/>
    <n v="199509"/>
    <n v="2.2000000000000002"/>
    <x v="53"/>
    <n v="78.8"/>
    <x v="0"/>
    <x v="37"/>
  </r>
  <r>
    <x v="3"/>
    <n v="274578"/>
    <n v="65.900000000000006"/>
    <x v="54"/>
    <n v="78.8"/>
    <x v="0"/>
    <x v="38"/>
  </r>
  <r>
    <x v="5"/>
    <n v="1424906"/>
    <n v="5.3"/>
    <x v="55"/>
    <n v="78.8"/>
    <x v="0"/>
    <x v="39"/>
  </r>
  <r>
    <x v="5"/>
    <n v="1641564"/>
    <n v="145.30000000000001"/>
    <x v="56"/>
    <n v="78.8"/>
    <x v="33"/>
    <x v="1"/>
  </r>
  <r>
    <x v="8"/>
    <n v="1428757"/>
    <n v="3968.8"/>
    <x v="29"/>
    <n v="78.8"/>
    <x v="34"/>
    <x v="1"/>
  </r>
  <r>
    <x v="7"/>
    <n v="4661473"/>
    <n v="66.900000000000006"/>
    <x v="57"/>
    <n v="78.8"/>
    <x v="0"/>
    <x v="40"/>
  </r>
  <r>
    <x v="4"/>
    <n v="82422299"/>
    <n v="230.9"/>
    <x v="52"/>
    <n v="78.8"/>
    <x v="35"/>
    <x v="1"/>
  </r>
  <r>
    <x v="5"/>
    <n v="22409572"/>
    <n v="93.6"/>
    <x v="58"/>
    <n v="78.8"/>
    <x v="36"/>
    <x v="1"/>
  </r>
  <r>
    <x v="4"/>
    <n v="27928"/>
    <n v="3989.7"/>
    <x v="54"/>
    <n v="78.8"/>
    <x v="37"/>
    <x v="1"/>
  </r>
  <r>
    <x v="4"/>
    <n v="10688058"/>
    <n v="81"/>
    <x v="59"/>
    <n v="78.8"/>
    <x v="38"/>
    <x v="1"/>
  </r>
  <r>
    <x v="9"/>
    <n v="56361"/>
    <n v="0"/>
    <x v="59"/>
    <n v="78.8"/>
    <x v="0"/>
    <x v="41"/>
  </r>
  <r>
    <x v="6"/>
    <n v="89703"/>
    <n v="260.8"/>
    <x v="35"/>
    <n v="78.8"/>
    <x v="39"/>
    <x v="1"/>
  </r>
  <r>
    <x v="6"/>
    <n v="452776"/>
    <n v="254.4"/>
    <x v="3"/>
    <n v="78.8"/>
    <x v="40"/>
    <x v="1"/>
  </r>
  <r>
    <x v="3"/>
    <n v="171019"/>
    <n v="316.10000000000002"/>
    <x v="60"/>
    <n v="78.8"/>
    <x v="41"/>
    <x v="1"/>
  </r>
  <r>
    <x v="6"/>
    <n v="12293545"/>
    <n v="112.9"/>
    <x v="61"/>
    <n v="78.8"/>
    <x v="42"/>
    <x v="1"/>
  </r>
  <r>
    <x v="4"/>
    <n v="65409"/>
    <n v="838.6"/>
    <x v="59"/>
    <n v="78.8"/>
    <x v="43"/>
    <x v="1"/>
  </r>
  <r>
    <x v="5"/>
    <n v="9690222"/>
    <n v="39.4"/>
    <x v="62"/>
    <n v="78.8"/>
    <x v="0"/>
    <x v="42"/>
  </r>
  <r>
    <x v="5"/>
    <n v="1442029"/>
    <n v="39.9"/>
    <x v="63"/>
    <n v="78.8"/>
    <x v="0"/>
    <x v="43"/>
  </r>
  <r>
    <x v="6"/>
    <n v="767245"/>
    <n v="3.6"/>
    <x v="45"/>
    <n v="78.8"/>
    <x v="0"/>
    <x v="44"/>
  </r>
  <r>
    <x v="6"/>
    <n v="8308504"/>
    <n v="299.39999999999998"/>
    <x v="64"/>
    <n v="78.8"/>
    <x v="44"/>
    <x v="1"/>
  </r>
  <r>
    <x v="6"/>
    <n v="7326496"/>
    <n v="65.400000000000006"/>
    <x v="65"/>
    <n v="78.8"/>
    <x v="0"/>
    <x v="45"/>
  </r>
  <r>
    <x v="0"/>
    <n v="6940432"/>
    <n v="6355.7"/>
    <x v="66"/>
    <n v="78.8"/>
    <x v="45"/>
    <x v="1"/>
  </r>
  <r>
    <x v="1"/>
    <n v="9981334"/>
    <n v="107.3"/>
    <x v="67"/>
    <n v="78.8"/>
    <x v="46"/>
    <x v="1"/>
  </r>
  <r>
    <x v="4"/>
    <n v="299388"/>
    <n v="2.9"/>
    <x v="68"/>
    <n v="78.8"/>
    <x v="0"/>
    <x v="46"/>
  </r>
  <r>
    <x v="0"/>
    <n v="1095351995"/>
    <n v="333.2"/>
    <x v="39"/>
    <n v="78.8"/>
    <x v="47"/>
    <x v="1"/>
  </r>
  <r>
    <x v="0"/>
    <n v="245452739"/>
    <n v="127.9"/>
    <x v="69"/>
    <n v="78.8"/>
    <x v="48"/>
    <x v="1"/>
  </r>
  <r>
    <x v="0"/>
    <n v="68688433"/>
    <n v="41.7"/>
    <x v="70"/>
    <n v="78.8"/>
    <x v="0"/>
    <x v="47"/>
  </r>
  <r>
    <x v="8"/>
    <n v="26783383"/>
    <n v="61.3"/>
    <x v="71"/>
    <n v="78.8"/>
    <x v="0"/>
    <x v="48"/>
  </r>
  <r>
    <x v="4"/>
    <n v="4062235"/>
    <n v="57.8"/>
    <x v="72"/>
    <n v="78.8"/>
    <x v="0"/>
    <x v="49"/>
  </r>
  <r>
    <x v="4"/>
    <n v="75441"/>
    <n v="131.9"/>
    <x v="60"/>
    <n v="78.8"/>
    <x v="49"/>
    <x v="1"/>
  </r>
  <r>
    <x v="8"/>
    <n v="6352117"/>
    <n v="305.8"/>
    <x v="73"/>
    <n v="78.8"/>
    <x v="50"/>
    <x v="1"/>
  </r>
  <r>
    <x v="4"/>
    <n v="58133509"/>
    <n v="193"/>
    <x v="74"/>
    <n v="78.8"/>
    <x v="51"/>
    <x v="1"/>
  </r>
  <r>
    <x v="6"/>
    <n v="2758124"/>
    <n v="250.9"/>
    <x v="75"/>
    <n v="78.8"/>
    <x v="52"/>
    <x v="1"/>
  </r>
  <r>
    <x v="0"/>
    <n v="127463611"/>
    <n v="337.4"/>
    <x v="76"/>
    <n v="78.8"/>
    <x v="53"/>
    <x v="1"/>
  </r>
  <r>
    <x v="4"/>
    <n v="91084"/>
    <n v="785.2"/>
    <x v="77"/>
    <n v="78.8"/>
    <x v="54"/>
    <x v="1"/>
  </r>
  <r>
    <x v="8"/>
    <n v="5906760"/>
    <n v="64"/>
    <x v="78"/>
    <n v="78.8"/>
    <x v="0"/>
    <x v="50"/>
  </r>
  <r>
    <x v="7"/>
    <n v="15233244"/>
    <n v="5.6"/>
    <x v="36"/>
    <n v="78.8"/>
    <x v="0"/>
    <x v="51"/>
  </r>
  <r>
    <x v="5"/>
    <n v="34707817"/>
    <n v="59.6"/>
    <x v="79"/>
    <n v="78.8"/>
    <x v="0"/>
    <x v="52"/>
  </r>
  <r>
    <x v="3"/>
    <n v="105432"/>
    <n v="130"/>
    <x v="63"/>
    <n v="78.8"/>
    <x v="55"/>
    <x v="1"/>
  </r>
  <r>
    <x v="0"/>
    <n v="23113019"/>
    <n v="191.8"/>
    <x v="22"/>
    <n v="78.8"/>
    <x v="56"/>
    <x v="1"/>
  </r>
  <r>
    <x v="0"/>
    <n v="48846823"/>
    <n v="496"/>
    <x v="80"/>
    <n v="78.8"/>
    <x v="57"/>
    <x v="1"/>
  </r>
  <r>
    <x v="8"/>
    <n v="2418393"/>
    <n v="135.69999999999999"/>
    <x v="4"/>
    <n v="78.8"/>
    <x v="58"/>
    <x v="1"/>
  </r>
  <r>
    <x v="7"/>
    <n v="5213898"/>
    <n v="26.3"/>
    <x v="64"/>
    <n v="78.8"/>
    <x v="0"/>
    <x v="53"/>
  </r>
  <r>
    <x v="0"/>
    <n v="6368481"/>
    <n v="26.9"/>
    <x v="56"/>
    <n v="78.8"/>
    <x v="0"/>
    <x v="54"/>
  </r>
  <r>
    <x v="10"/>
    <n v="2274735"/>
    <n v="35.200000000000003"/>
    <x v="81"/>
    <n v="78.8"/>
    <x v="0"/>
    <x v="55"/>
  </r>
  <r>
    <x v="8"/>
    <n v="3874050"/>
    <n v="372.5"/>
    <x v="46"/>
    <n v="78.8"/>
    <x v="7"/>
    <x v="1"/>
  </r>
  <r>
    <x v="5"/>
    <n v="2022331"/>
    <n v="66.599999999999994"/>
    <x v="82"/>
    <n v="78.8"/>
    <x v="0"/>
    <x v="15"/>
  </r>
  <r>
    <x v="5"/>
    <n v="3042004"/>
    <n v="27.3"/>
    <x v="79"/>
    <n v="78.8"/>
    <x v="0"/>
    <x v="56"/>
  </r>
  <r>
    <x v="2"/>
    <n v="5900754"/>
    <n v="3.4"/>
    <x v="83"/>
    <n v="78.8"/>
    <x v="0"/>
    <x v="57"/>
  </r>
  <r>
    <x v="4"/>
    <n v="33987"/>
    <n v="212.4"/>
    <x v="84"/>
    <n v="78.8"/>
    <x v="59"/>
    <x v="1"/>
  </r>
  <r>
    <x v="10"/>
    <n v="3585906"/>
    <n v="55"/>
    <x v="85"/>
    <n v="78.8"/>
    <x v="0"/>
    <x v="58"/>
  </r>
  <r>
    <x v="4"/>
    <n v="474413"/>
    <n v="183.5"/>
    <x v="86"/>
    <n v="78.8"/>
    <x v="60"/>
    <x v="1"/>
  </r>
  <r>
    <x v="0"/>
    <n v="453125"/>
    <n v="16183"/>
    <x v="87"/>
    <n v="78.8"/>
    <x v="61"/>
    <x v="1"/>
  </r>
  <r>
    <x v="1"/>
    <n v="2050554"/>
    <n v="80.900000000000006"/>
    <x v="88"/>
    <n v="78.8"/>
    <x v="62"/>
    <x v="1"/>
  </r>
  <r>
    <x v="5"/>
    <n v="18595469"/>
    <n v="31.7"/>
    <x v="63"/>
    <n v="78.8"/>
    <x v="0"/>
    <x v="59"/>
  </r>
  <r>
    <x v="5"/>
    <n v="13013926"/>
    <n v="109.8"/>
    <x v="29"/>
    <n v="78.8"/>
    <x v="63"/>
    <x v="1"/>
  </r>
  <r>
    <x v="0"/>
    <n v="24385858"/>
    <n v="74"/>
    <x v="24"/>
    <n v="78.8"/>
    <x v="0"/>
    <x v="60"/>
  </r>
  <r>
    <x v="0"/>
    <n v="359008"/>
    <n v="1196.7"/>
    <x v="75"/>
    <n v="78.8"/>
    <x v="64"/>
    <x v="1"/>
  </r>
  <r>
    <x v="5"/>
    <n v="11716829"/>
    <n v="9.5"/>
    <x v="89"/>
    <n v="78.8"/>
    <x v="0"/>
    <x v="61"/>
  </r>
  <r>
    <x v="4"/>
    <n v="400214"/>
    <n v="1266.5"/>
    <x v="90"/>
    <n v="78.8"/>
    <x v="65"/>
    <x v="1"/>
  </r>
  <r>
    <x v="3"/>
    <n v="60422"/>
    <n v="5.0999999999999996"/>
    <x v="64"/>
    <n v="78.8"/>
    <x v="0"/>
    <x v="62"/>
  </r>
  <r>
    <x v="6"/>
    <n v="436131"/>
    <n v="396.5"/>
    <x v="91"/>
    <n v="78.8"/>
    <x v="66"/>
    <x v="1"/>
  </r>
  <r>
    <x v="5"/>
    <n v="3177388"/>
    <n v="3.1"/>
    <x v="28"/>
    <n v="78.8"/>
    <x v="0"/>
    <x v="63"/>
  </r>
  <r>
    <x v="5"/>
    <n v="1240827"/>
    <n v="608.29999999999995"/>
    <x v="85"/>
    <n v="78.8"/>
    <x v="67"/>
    <x v="1"/>
  </r>
  <r>
    <x v="5"/>
    <n v="201234"/>
    <n v="538.1"/>
    <x v="65"/>
    <n v="78.8"/>
    <x v="68"/>
    <x v="1"/>
  </r>
  <r>
    <x v="6"/>
    <n v="107449525"/>
    <n v="54.5"/>
    <x v="24"/>
    <n v="78.8"/>
    <x v="0"/>
    <x v="64"/>
  </r>
  <r>
    <x v="3"/>
    <n v="108004"/>
    <n v="153.9"/>
    <x v="92"/>
    <n v="78.8"/>
    <x v="69"/>
    <x v="1"/>
  </r>
  <r>
    <x v="7"/>
    <n v="4466706"/>
    <n v="132"/>
    <x v="28"/>
    <n v="78.8"/>
    <x v="70"/>
    <x v="1"/>
  </r>
  <r>
    <x v="4"/>
    <n v="32543"/>
    <n v="16271.5"/>
    <x v="93"/>
    <n v="78.8"/>
    <x v="71"/>
    <x v="1"/>
  </r>
  <r>
    <x v="0"/>
    <n v="2832224"/>
    <n v="1.8"/>
    <x v="28"/>
    <n v="78.8"/>
    <x v="0"/>
    <x v="65"/>
  </r>
  <r>
    <x v="6"/>
    <n v="9439"/>
    <n v="92.5"/>
    <x v="13"/>
    <n v="78.8"/>
    <x v="72"/>
    <x v="1"/>
  </r>
  <r>
    <x v="2"/>
    <n v="33241259"/>
    <n v="74.400000000000006"/>
    <x v="45"/>
    <n v="78.8"/>
    <x v="0"/>
    <x v="66"/>
  </r>
  <r>
    <x v="5"/>
    <n v="19686505"/>
    <n v="24.6"/>
    <x v="33"/>
    <n v="78.8"/>
    <x v="0"/>
    <x v="67"/>
  </r>
  <r>
    <x v="5"/>
    <n v="2044147"/>
    <n v="2.5"/>
    <x v="94"/>
    <n v="78.8"/>
    <x v="0"/>
    <x v="68"/>
  </r>
  <r>
    <x v="3"/>
    <n v="13287"/>
    <n v="632.70000000000005"/>
    <x v="35"/>
    <n v="78.8"/>
    <x v="73"/>
    <x v="1"/>
  </r>
  <r>
    <x v="0"/>
    <n v="28287147"/>
    <n v="192.2"/>
    <x v="31"/>
    <n v="78.8"/>
    <x v="74"/>
    <x v="1"/>
  </r>
  <r>
    <x v="4"/>
    <n v="16491461"/>
    <n v="397.1"/>
    <x v="95"/>
    <n v="78.8"/>
    <x v="75"/>
    <x v="1"/>
  </r>
  <r>
    <x v="6"/>
    <n v="221736"/>
    <n v="231"/>
    <x v="85"/>
    <n v="78.8"/>
    <x v="76"/>
    <x v="1"/>
  </r>
  <r>
    <x v="3"/>
    <n v="219246"/>
    <n v="11.5"/>
    <x v="96"/>
    <n v="78.8"/>
    <x v="0"/>
    <x v="69"/>
  </r>
  <r>
    <x v="3"/>
    <n v="4076140"/>
    <n v="15.2"/>
    <x v="97"/>
    <n v="78.8"/>
    <x v="0"/>
    <x v="70"/>
  </r>
  <r>
    <x v="6"/>
    <n v="5570129"/>
    <n v="43"/>
    <x v="98"/>
    <n v="78.8"/>
    <x v="0"/>
    <x v="71"/>
  </r>
  <r>
    <x v="5"/>
    <n v="12525094"/>
    <n v="9.9"/>
    <x v="63"/>
    <n v="78.8"/>
    <x v="0"/>
    <x v="72"/>
  </r>
  <r>
    <x v="5"/>
    <n v="131859731"/>
    <n v="142.69999999999999"/>
    <x v="89"/>
    <n v="78.8"/>
    <x v="77"/>
    <x v="1"/>
  </r>
  <r>
    <x v="3"/>
    <n v="82459"/>
    <n v="172.9"/>
    <x v="99"/>
    <n v="78.8"/>
    <x v="78"/>
    <x v="1"/>
  </r>
  <r>
    <x v="4"/>
    <n v="4610820"/>
    <n v="14.2"/>
    <x v="100"/>
    <n v="78.8"/>
    <x v="0"/>
    <x v="73"/>
  </r>
  <r>
    <x v="8"/>
    <n v="3102229"/>
    <n v="14.6"/>
    <x v="101"/>
    <n v="78.8"/>
    <x v="0"/>
    <x v="74"/>
  </r>
  <r>
    <x v="0"/>
    <n v="165803560"/>
    <n v="206.2"/>
    <x v="62"/>
    <n v="78.8"/>
    <x v="79"/>
    <x v="1"/>
  </r>
  <r>
    <x v="3"/>
    <n v="20579"/>
    <n v="44.9"/>
    <x v="24"/>
    <n v="78.8"/>
    <x v="0"/>
    <x v="75"/>
  </r>
  <r>
    <x v="6"/>
    <n v="3191319"/>
    <n v="40.799999999999997"/>
    <x v="36"/>
    <n v="78.8"/>
    <x v="0"/>
    <x v="76"/>
  </r>
  <r>
    <x v="3"/>
    <n v="5670544"/>
    <n v="12.3"/>
    <x v="58"/>
    <n v="78.8"/>
    <x v="0"/>
    <x v="77"/>
  </r>
  <r>
    <x v="6"/>
    <n v="6506464"/>
    <n v="16"/>
    <x v="102"/>
    <n v="78.8"/>
    <x v="0"/>
    <x v="78"/>
  </r>
  <r>
    <x v="6"/>
    <n v="28302603"/>
    <n v="22"/>
    <x v="103"/>
    <n v="78.8"/>
    <x v="0"/>
    <x v="79"/>
  </r>
  <r>
    <x v="0"/>
    <n v="89468677"/>
    <n v="298.2"/>
    <x v="104"/>
    <n v="78.8"/>
    <x v="80"/>
    <x v="1"/>
  </r>
  <r>
    <x v="1"/>
    <n v="38536869"/>
    <n v="123.3"/>
    <x v="105"/>
    <n v="78.8"/>
    <x v="81"/>
    <x v="1"/>
  </r>
  <r>
    <x v="4"/>
    <n v="10605870"/>
    <n v="114.8"/>
    <x v="106"/>
    <n v="78.8"/>
    <x v="82"/>
    <x v="1"/>
  </r>
  <r>
    <x v="6"/>
    <n v="3927188"/>
    <n v="284.8"/>
    <x v="107"/>
    <n v="78.8"/>
    <x v="83"/>
    <x v="1"/>
  </r>
  <r>
    <x v="8"/>
    <n v="885359"/>
    <n v="77.400000000000006"/>
    <x v="108"/>
    <n v="78.8"/>
    <x v="0"/>
    <x v="80"/>
  </r>
  <r>
    <x v="5"/>
    <n v="787584"/>
    <n v="312.89999999999998"/>
    <x v="50"/>
    <n v="78.8"/>
    <x v="84"/>
    <x v="1"/>
  </r>
  <r>
    <x v="1"/>
    <n v="22303552"/>
    <n v="93.9"/>
    <x v="70"/>
    <n v="78.8"/>
    <x v="85"/>
    <x v="1"/>
  </r>
  <r>
    <x v="7"/>
    <n v="142893540"/>
    <n v="8.4"/>
    <x v="109"/>
    <n v="78.8"/>
    <x v="0"/>
    <x v="81"/>
  </r>
  <r>
    <x v="5"/>
    <n v="8648248"/>
    <n v="328.4"/>
    <x v="22"/>
    <n v="78.8"/>
    <x v="86"/>
    <x v="1"/>
  </r>
  <r>
    <x v="5"/>
    <n v="7502"/>
    <n v="18.2"/>
    <x v="57"/>
    <n v="78.8"/>
    <x v="0"/>
    <x v="82"/>
  </r>
  <r>
    <x v="6"/>
    <n v="39129"/>
    <n v="149.9"/>
    <x v="110"/>
    <n v="78.8"/>
    <x v="87"/>
    <x v="1"/>
  </r>
  <r>
    <x v="6"/>
    <n v="168458"/>
    <n v="273.5"/>
    <x v="42"/>
    <n v="78.8"/>
    <x v="88"/>
    <x v="1"/>
  </r>
  <r>
    <x v="9"/>
    <n v="7026"/>
    <n v="29"/>
    <x v="111"/>
    <n v="78.8"/>
    <x v="0"/>
    <x v="83"/>
  </r>
  <r>
    <x v="6"/>
    <n v="117848"/>
    <n v="303"/>
    <x v="39"/>
    <n v="78.8"/>
    <x v="89"/>
    <x v="1"/>
  </r>
  <r>
    <x v="3"/>
    <n v="176908"/>
    <n v="60.1"/>
    <x v="112"/>
    <n v="78.8"/>
    <x v="0"/>
    <x v="84"/>
  </r>
  <r>
    <x v="4"/>
    <n v="29251"/>
    <n v="479.5"/>
    <x v="113"/>
    <n v="78.8"/>
    <x v="90"/>
    <x v="1"/>
  </r>
  <r>
    <x v="5"/>
    <n v="193413"/>
    <n v="193.2"/>
    <x v="33"/>
    <n v="78.8"/>
    <x v="91"/>
    <x v="1"/>
  </r>
  <r>
    <x v="8"/>
    <n v="27019731"/>
    <n v="13.8"/>
    <x v="114"/>
    <n v="78.8"/>
    <x v="0"/>
    <x v="2"/>
  </r>
  <r>
    <x v="5"/>
    <n v="11987121"/>
    <n v="61.1"/>
    <x v="64"/>
    <n v="78.8"/>
    <x v="0"/>
    <x v="85"/>
  </r>
  <r>
    <x v="1"/>
    <n v="9396411"/>
    <n v="106.3"/>
    <x v="58"/>
    <n v="78.8"/>
    <x v="92"/>
    <x v="1"/>
  </r>
  <r>
    <x v="5"/>
    <n v="81541"/>
    <n v="179.2"/>
    <x v="115"/>
    <n v="78.8"/>
    <x v="93"/>
    <x v="1"/>
  </r>
  <r>
    <x v="5"/>
    <n v="6005250"/>
    <n v="83.7"/>
    <x v="43"/>
    <n v="78.8"/>
    <x v="94"/>
    <x v="1"/>
  </r>
  <r>
    <x v="0"/>
    <n v="4492150"/>
    <n v="6482.2"/>
    <x v="116"/>
    <n v="78.8"/>
    <x v="95"/>
    <x v="1"/>
  </r>
  <r>
    <x v="1"/>
    <n v="5439448"/>
    <n v="111.4"/>
    <x v="117"/>
    <n v="78.8"/>
    <x v="96"/>
    <x v="1"/>
  </r>
  <r>
    <x v="1"/>
    <n v="2010347"/>
    <n v="99.2"/>
    <x v="4"/>
    <n v="78.8"/>
    <x v="97"/>
    <x v="1"/>
  </r>
  <r>
    <x v="3"/>
    <n v="552438"/>
    <n v="19.399999999999999"/>
    <x v="56"/>
    <n v="78.8"/>
    <x v="0"/>
    <x v="86"/>
  </r>
  <r>
    <x v="5"/>
    <n v="8863338"/>
    <n v="13.9"/>
    <x v="43"/>
    <n v="78.8"/>
    <x v="0"/>
    <x v="87"/>
  </r>
  <r>
    <x v="5"/>
    <n v="44187637"/>
    <n v="36.200000000000003"/>
    <x v="118"/>
    <n v="78.8"/>
    <x v="0"/>
    <x v="88"/>
  </r>
  <r>
    <x v="4"/>
    <n v="40397842"/>
    <n v="80"/>
    <x v="49"/>
    <n v="78.8"/>
    <x v="98"/>
    <x v="1"/>
  </r>
  <r>
    <x v="0"/>
    <n v="20222240"/>
    <n v="308.2"/>
    <x v="119"/>
    <n v="78.8"/>
    <x v="99"/>
    <x v="1"/>
  </r>
  <r>
    <x v="5"/>
    <n v="41236378"/>
    <n v="16.5"/>
    <x v="5"/>
    <n v="78.8"/>
    <x v="0"/>
    <x v="89"/>
  </r>
  <r>
    <x v="6"/>
    <n v="439117"/>
    <n v="2.7"/>
    <x v="45"/>
    <n v="78.8"/>
    <x v="0"/>
    <x v="12"/>
  </r>
  <r>
    <x v="5"/>
    <n v="1136334"/>
    <n v="65.5"/>
    <x v="19"/>
    <n v="78.8"/>
    <x v="0"/>
    <x v="90"/>
  </r>
  <r>
    <x v="4"/>
    <n v="9016596"/>
    <n v="20"/>
    <x v="120"/>
    <n v="78.8"/>
    <x v="0"/>
    <x v="91"/>
  </r>
  <r>
    <x v="4"/>
    <n v="7523934"/>
    <n v="182.2"/>
    <x v="121"/>
    <n v="78.8"/>
    <x v="100"/>
    <x v="1"/>
  </r>
  <r>
    <x v="8"/>
    <n v="18881361"/>
    <n v="102"/>
    <x v="44"/>
    <n v="78.8"/>
    <x v="101"/>
    <x v="1"/>
  </r>
  <r>
    <x v="0"/>
    <n v="23036087"/>
    <n v="640.29999999999995"/>
    <x v="122"/>
    <n v="78.8"/>
    <x v="102"/>
    <x v="1"/>
  </r>
  <r>
    <x v="7"/>
    <n v="7320815"/>
    <n v="51.2"/>
    <x v="79"/>
    <n v="78.8"/>
    <x v="0"/>
    <x v="92"/>
  </r>
  <r>
    <x v="5"/>
    <n v="37445392"/>
    <n v="39.6"/>
    <x v="29"/>
    <n v="78.8"/>
    <x v="0"/>
    <x v="93"/>
  </r>
  <r>
    <x v="0"/>
    <n v="64631595"/>
    <n v="125.7"/>
    <x v="123"/>
    <n v="78.8"/>
    <x v="103"/>
    <x v="1"/>
  </r>
  <r>
    <x v="5"/>
    <n v="5548702"/>
    <n v="97.7"/>
    <x v="71"/>
    <n v="78.8"/>
    <x v="8"/>
    <x v="1"/>
  </r>
  <r>
    <x v="3"/>
    <n v="114689"/>
    <n v="153.30000000000001"/>
    <x v="58"/>
    <n v="78.8"/>
    <x v="104"/>
    <x v="1"/>
  </r>
  <r>
    <x v="6"/>
    <n v="1065842"/>
    <n v="207.9"/>
    <x v="124"/>
    <n v="78.8"/>
    <x v="105"/>
    <x v="1"/>
  </r>
  <r>
    <x v="2"/>
    <n v="10175014"/>
    <n v="62.2"/>
    <x v="111"/>
    <n v="78.8"/>
    <x v="0"/>
    <x v="94"/>
  </r>
  <r>
    <x v="8"/>
    <n v="70413958"/>
    <n v="90.2"/>
    <x v="88"/>
    <n v="78.8"/>
    <x v="106"/>
    <x v="1"/>
  </r>
  <r>
    <x v="7"/>
    <n v="5042920"/>
    <n v="10.3"/>
    <x v="50"/>
    <n v="78.8"/>
    <x v="0"/>
    <x v="95"/>
  </r>
  <r>
    <x v="6"/>
    <n v="21152"/>
    <n v="49.2"/>
    <x v="125"/>
    <n v="78.8"/>
    <x v="0"/>
    <x v="96"/>
  </r>
  <r>
    <x v="3"/>
    <n v="11810"/>
    <n v="454.2"/>
    <x v="20"/>
    <n v="78.8"/>
    <x v="107"/>
    <x v="1"/>
  </r>
  <r>
    <x v="5"/>
    <n v="28195754"/>
    <n v="119.5"/>
    <x v="31"/>
    <n v="78.8"/>
    <x v="108"/>
    <x v="1"/>
  </r>
  <r>
    <x v="7"/>
    <n v="46710816"/>
    <n v="77.400000000000006"/>
    <x v="42"/>
    <n v="78.8"/>
    <x v="0"/>
    <x v="80"/>
  </r>
  <r>
    <x v="8"/>
    <n v="2602713"/>
    <n v="31.4"/>
    <x v="126"/>
    <n v="78.8"/>
    <x v="0"/>
    <x v="97"/>
  </r>
  <r>
    <x v="4"/>
    <n v="60609153"/>
    <n v="247.6"/>
    <x v="127"/>
    <n v="78.8"/>
    <x v="109"/>
    <x v="1"/>
  </r>
  <r>
    <x v="9"/>
    <n v="298444215"/>
    <n v="31"/>
    <x v="100"/>
    <n v="78.8"/>
    <x v="0"/>
    <x v="98"/>
  </r>
  <r>
    <x v="6"/>
    <n v="3431932"/>
    <n v="19.5"/>
    <x v="128"/>
    <n v="78.8"/>
    <x v="0"/>
    <x v="99"/>
  </r>
  <r>
    <x v="7"/>
    <n v="27307134"/>
    <n v="61"/>
    <x v="56"/>
    <n v="78.8"/>
    <x v="0"/>
    <x v="100"/>
  </r>
  <r>
    <x v="3"/>
    <n v="208869"/>
    <n v="17.100000000000001"/>
    <x v="39"/>
    <n v="78.8"/>
    <x v="0"/>
    <x v="101"/>
  </r>
  <r>
    <x v="6"/>
    <n v="25730435"/>
    <n v="28.2"/>
    <x v="46"/>
    <n v="78.8"/>
    <x v="0"/>
    <x v="102"/>
  </r>
  <r>
    <x v="0"/>
    <n v="84402966"/>
    <n v="256.10000000000002"/>
    <x v="57"/>
    <n v="78.8"/>
    <x v="110"/>
    <x v="1"/>
  </r>
  <r>
    <x v="6"/>
    <n v="108605"/>
    <n v="56.9"/>
    <x v="129"/>
    <n v="78.8"/>
    <x v="0"/>
    <x v="103"/>
  </r>
  <r>
    <x v="3"/>
    <n v="16025"/>
    <n v="58.5"/>
    <x v="119"/>
    <n v="78.8"/>
    <x v="0"/>
    <x v="104"/>
  </r>
  <r>
    <x v="8"/>
    <n v="2460492"/>
    <n v="419.9"/>
    <x v="63"/>
    <n v="78.8"/>
    <x v="111"/>
    <x v="1"/>
  </r>
  <r>
    <x v="2"/>
    <n v="273008"/>
    <n v="1"/>
    <x v="130"/>
    <n v="78.8"/>
    <x v="0"/>
    <x v="105"/>
  </r>
  <r>
    <x v="8"/>
    <n v="21456188"/>
    <n v="40.6"/>
    <x v="63"/>
    <n v="78.8"/>
    <x v="0"/>
    <x v="106"/>
  </r>
  <r>
    <x v="5"/>
    <n v="11502010"/>
    <n v="15.3"/>
    <x v="63"/>
    <n v="78.8"/>
    <x v="0"/>
    <x v="107"/>
  </r>
  <r>
    <x v="5"/>
    <n v="12236805"/>
    <n v="31.3"/>
    <x v="5"/>
    <n v="78.8"/>
    <x v="0"/>
    <x v="1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1B86F-06B2-471F-9E45-0A079AA8379C}" name="Tableau croisé dynamique7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2">
  <location ref="A1:B13" firstHeaderRow="1" firstDataRow="1" firstDataCol="1"/>
  <pivotFields count="7">
    <pivotField axis="axisRow" showAll="0">
      <items count="12">
        <item x="0"/>
        <item x="10"/>
        <item x="7"/>
        <item x="1"/>
        <item x="6"/>
        <item x="8"/>
        <item x="2"/>
        <item x="9"/>
        <item x="3"/>
        <item x="5"/>
        <item x="4"/>
        <item t="default"/>
      </items>
    </pivotField>
    <pivotField dataField="1" showAll="0"/>
    <pivotField showAll="0"/>
    <pivotField showAll="0">
      <items count="132">
        <item x="43"/>
        <item x="29"/>
        <item x="0"/>
        <item x="63"/>
        <item x="89"/>
        <item x="79"/>
        <item x="20"/>
        <item x="33"/>
        <item x="22"/>
        <item x="31"/>
        <item x="71"/>
        <item x="64"/>
        <item x="56"/>
        <item x="28"/>
        <item x="5"/>
        <item x="92"/>
        <item x="62"/>
        <item x="58"/>
        <item x="98"/>
        <item x="23"/>
        <item x="57"/>
        <item x="65"/>
        <item x="47"/>
        <item x="39"/>
        <item x="82"/>
        <item x="69"/>
        <item x="44"/>
        <item x="13"/>
        <item x="9"/>
        <item x="119"/>
        <item x="75"/>
        <item x="45"/>
        <item x="61"/>
        <item x="78"/>
        <item x="1"/>
        <item x="104"/>
        <item x="102"/>
        <item x="46"/>
        <item x="19"/>
        <item x="35"/>
        <item x="103"/>
        <item x="42"/>
        <item x="55"/>
        <item x="112"/>
        <item x="50"/>
        <item x="2"/>
        <item x="17"/>
        <item x="36"/>
        <item x="83"/>
        <item x="88"/>
        <item x="111"/>
        <item x="70"/>
        <item x="94"/>
        <item x="123"/>
        <item x="25"/>
        <item x="115"/>
        <item x="3"/>
        <item x="53"/>
        <item x="6"/>
        <item x="110"/>
        <item x="109"/>
        <item x="24"/>
        <item x="37"/>
        <item x="124"/>
        <item x="125"/>
        <item x="34"/>
        <item x="81"/>
        <item x="38"/>
        <item x="118"/>
        <item x="7"/>
        <item x="105"/>
        <item x="8"/>
        <item x="85"/>
        <item x="114"/>
        <item x="48"/>
        <item x="99"/>
        <item x="128"/>
        <item x="101"/>
        <item x="117"/>
        <item x="67"/>
        <item x="91"/>
        <item x="96"/>
        <item x="16"/>
        <item x="26"/>
        <item x="14"/>
        <item x="107"/>
        <item x="15"/>
        <item x="129"/>
        <item x="54"/>
        <item x="90"/>
        <item x="80"/>
        <item x="106"/>
        <item x="27"/>
        <item x="4"/>
        <item x="40"/>
        <item x="87"/>
        <item x="73"/>
        <item x="59"/>
        <item x="60"/>
        <item x="108"/>
        <item x="97"/>
        <item x="49"/>
        <item x="126"/>
        <item x="122"/>
        <item x="116"/>
        <item x="77"/>
        <item x="84"/>
        <item x="74"/>
        <item x="120"/>
        <item x="93"/>
        <item x="51"/>
        <item x="52"/>
        <item x="127"/>
        <item x="10"/>
        <item x="76"/>
        <item x="95"/>
        <item x="66"/>
        <item x="11"/>
        <item x="18"/>
        <item x="72"/>
        <item x="30"/>
        <item x="12"/>
        <item x="68"/>
        <item x="41"/>
        <item x="121"/>
        <item x="113"/>
        <item x="32"/>
        <item x="21"/>
        <item x="100"/>
        <item x="86"/>
        <item x="130"/>
        <item t="default"/>
      </items>
    </pivotField>
    <pivotField showAll="0"/>
    <pivotField showAll="0">
      <items count="113">
        <item x="24"/>
        <item x="23"/>
        <item x="98"/>
        <item x="62"/>
        <item x="38"/>
        <item x="94"/>
        <item x="26"/>
        <item x="15"/>
        <item x="22"/>
        <item x="106"/>
        <item x="29"/>
        <item x="9"/>
        <item x="72"/>
        <item x="36"/>
        <item x="85"/>
        <item x="8"/>
        <item x="97"/>
        <item x="6"/>
        <item x="101"/>
        <item x="25"/>
        <item x="18"/>
        <item x="92"/>
        <item x="46"/>
        <item x="63"/>
        <item x="32"/>
        <item x="96"/>
        <item x="42"/>
        <item x="82"/>
        <item x="108"/>
        <item x="81"/>
        <item x="1"/>
        <item x="103"/>
        <item x="28"/>
        <item x="48"/>
        <item x="27"/>
        <item x="55"/>
        <item x="49"/>
        <item x="70"/>
        <item x="4"/>
        <item x="58"/>
        <item x="20"/>
        <item x="77"/>
        <item x="33"/>
        <item x="87"/>
        <item x="16"/>
        <item x="3"/>
        <item x="104"/>
        <item x="69"/>
        <item x="5"/>
        <item x="78"/>
        <item x="19"/>
        <item x="93"/>
        <item x="100"/>
        <item x="60"/>
        <item x="30"/>
        <item x="56"/>
        <item x="74"/>
        <item x="51"/>
        <item x="91"/>
        <item x="79"/>
        <item x="105"/>
        <item x="59"/>
        <item x="35"/>
        <item x="76"/>
        <item x="109"/>
        <item x="52"/>
        <item x="40"/>
        <item x="110"/>
        <item x="39"/>
        <item x="88"/>
        <item x="83"/>
        <item x="2"/>
        <item x="17"/>
        <item x="80"/>
        <item x="44"/>
        <item x="89"/>
        <item x="50"/>
        <item x="99"/>
        <item x="84"/>
        <item x="41"/>
        <item x="21"/>
        <item x="31"/>
        <item x="86"/>
        <item x="47"/>
        <item x="53"/>
        <item x="13"/>
        <item x="7"/>
        <item x="66"/>
        <item x="75"/>
        <item x="111"/>
        <item x="107"/>
        <item x="90"/>
        <item x="57"/>
        <item x="68"/>
        <item x="67"/>
        <item x="73"/>
        <item x="102"/>
        <item x="12"/>
        <item x="54"/>
        <item x="43"/>
        <item x="11"/>
        <item x="10"/>
        <item x="64"/>
        <item x="14"/>
        <item x="65"/>
        <item x="34"/>
        <item x="37"/>
        <item x="45"/>
        <item x="95"/>
        <item x="61"/>
        <item x="71"/>
        <item x="0"/>
        <item t="default"/>
      </items>
    </pivotField>
    <pivotField showAll="0">
      <items count="110">
        <item x="41"/>
        <item x="105"/>
        <item x="65"/>
        <item x="37"/>
        <item x="68"/>
        <item x="5"/>
        <item x="12"/>
        <item x="46"/>
        <item x="63"/>
        <item x="19"/>
        <item x="57"/>
        <item x="44"/>
        <item x="62"/>
        <item x="39"/>
        <item x="51"/>
        <item x="20"/>
        <item x="21"/>
        <item x="11"/>
        <item x="81"/>
        <item x="61"/>
        <item x="3"/>
        <item x="72"/>
        <item x="95"/>
        <item x="25"/>
        <item x="69"/>
        <item x="77"/>
        <item x="8"/>
        <item x="2"/>
        <item x="87"/>
        <item x="73"/>
        <item x="4"/>
        <item x="74"/>
        <item x="70"/>
        <item x="107"/>
        <item x="36"/>
        <item x="78"/>
        <item x="89"/>
        <item x="101"/>
        <item x="82"/>
        <item x="31"/>
        <item x="86"/>
        <item x="99"/>
        <item x="91"/>
        <item x="27"/>
        <item x="22"/>
        <item x="6"/>
        <item x="79"/>
        <item x="13"/>
        <item x="67"/>
        <item x="53"/>
        <item x="24"/>
        <item x="54"/>
        <item x="56"/>
        <item x="102"/>
        <item x="83"/>
        <item x="33"/>
        <item x="98"/>
        <item x="108"/>
        <item x="97"/>
        <item x="59"/>
        <item x="35"/>
        <item x="55"/>
        <item x="88"/>
        <item x="18"/>
        <item x="23"/>
        <item x="42"/>
        <item x="32"/>
        <item x="93"/>
        <item x="43"/>
        <item x="106"/>
        <item x="76"/>
        <item x="47"/>
        <item x="71"/>
        <item x="75"/>
        <item x="29"/>
        <item x="0"/>
        <item x="10"/>
        <item x="96"/>
        <item x="7"/>
        <item x="16"/>
        <item x="92"/>
        <item x="64"/>
        <item x="26"/>
        <item x="58"/>
        <item x="103"/>
        <item x="49"/>
        <item x="104"/>
        <item x="52"/>
        <item x="84"/>
        <item x="100"/>
        <item x="85"/>
        <item x="48"/>
        <item x="94"/>
        <item x="50"/>
        <item x="45"/>
        <item x="90"/>
        <item x="14"/>
        <item x="38"/>
        <item x="34"/>
        <item x="15"/>
        <item x="40"/>
        <item x="9"/>
        <item x="28"/>
        <item x="60"/>
        <item x="66"/>
        <item x="17"/>
        <item x="80"/>
        <item x="30"/>
        <item x="1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me de Population" fld="1" baseField="0" baseItem="0"/>
  </dataFields>
  <chartFormats count="2"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894EC0-3F17-49BA-82A9-87ACF759E4CB}" name="Tableau croisé dynamique6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>
  <location ref="A1:C2" firstHeaderRow="0" firstDataRow="1" firstDataCol="0"/>
  <pivotFields count="3">
    <pivotField dataField="1" showAll="0">
      <items count="3">
        <item x="0"/>
        <item x="1"/>
        <item t="default"/>
      </items>
    </pivotField>
    <pivotField dataField="1" showAll="0">
      <items count="114">
        <item x="24"/>
        <item x="23"/>
        <item x="98"/>
        <item x="62"/>
        <item x="38"/>
        <item x="94"/>
        <item x="26"/>
        <item x="15"/>
        <item x="22"/>
        <item x="106"/>
        <item x="29"/>
        <item x="9"/>
        <item x="72"/>
        <item x="36"/>
        <item x="85"/>
        <item x="8"/>
        <item x="97"/>
        <item x="6"/>
        <item x="101"/>
        <item x="25"/>
        <item x="18"/>
        <item x="92"/>
        <item x="46"/>
        <item x="63"/>
        <item x="32"/>
        <item x="96"/>
        <item x="42"/>
        <item x="82"/>
        <item x="108"/>
        <item x="81"/>
        <item x="1"/>
        <item x="103"/>
        <item x="28"/>
        <item x="48"/>
        <item x="27"/>
        <item x="55"/>
        <item x="49"/>
        <item x="70"/>
        <item x="4"/>
        <item x="58"/>
        <item x="20"/>
        <item x="77"/>
        <item x="33"/>
        <item x="87"/>
        <item x="16"/>
        <item x="3"/>
        <item x="104"/>
        <item x="69"/>
        <item x="5"/>
        <item x="78"/>
        <item x="19"/>
        <item x="93"/>
        <item x="100"/>
        <item x="60"/>
        <item x="30"/>
        <item x="56"/>
        <item x="74"/>
        <item x="51"/>
        <item x="91"/>
        <item x="79"/>
        <item x="105"/>
        <item x="59"/>
        <item x="35"/>
        <item x="76"/>
        <item x="109"/>
        <item x="52"/>
        <item x="40"/>
        <item x="110"/>
        <item x="39"/>
        <item x="88"/>
        <item x="83"/>
        <item x="2"/>
        <item x="17"/>
        <item x="80"/>
        <item x="44"/>
        <item x="89"/>
        <item x="50"/>
        <item x="99"/>
        <item x="84"/>
        <item x="41"/>
        <item x="21"/>
        <item x="31"/>
        <item x="86"/>
        <item x="47"/>
        <item x="53"/>
        <item x="13"/>
        <item x="7"/>
        <item x="66"/>
        <item x="75"/>
        <item x="111"/>
        <item x="107"/>
        <item x="90"/>
        <item x="57"/>
        <item x="68"/>
        <item x="67"/>
        <item x="73"/>
        <item x="102"/>
        <item x="12"/>
        <item x="54"/>
        <item x="43"/>
        <item x="11"/>
        <item x="10"/>
        <item x="64"/>
        <item x="14"/>
        <item x="65"/>
        <item x="34"/>
        <item x="37"/>
        <item x="45"/>
        <item x="95"/>
        <item x="61"/>
        <item x="71"/>
        <item x="0"/>
        <item x="112"/>
        <item t="default"/>
      </items>
    </pivotField>
    <pivotField dataField="1" showAll="0">
      <items count="111">
        <item x="41"/>
        <item x="105"/>
        <item x="65"/>
        <item x="37"/>
        <item x="68"/>
        <item x="5"/>
        <item x="12"/>
        <item x="46"/>
        <item x="63"/>
        <item x="19"/>
        <item x="57"/>
        <item x="44"/>
        <item x="62"/>
        <item x="39"/>
        <item x="51"/>
        <item x="20"/>
        <item x="21"/>
        <item x="11"/>
        <item x="81"/>
        <item x="61"/>
        <item x="3"/>
        <item x="72"/>
        <item x="95"/>
        <item x="25"/>
        <item x="69"/>
        <item x="77"/>
        <item x="8"/>
        <item x="2"/>
        <item x="87"/>
        <item x="73"/>
        <item x="4"/>
        <item x="74"/>
        <item x="70"/>
        <item x="107"/>
        <item x="36"/>
        <item x="78"/>
        <item x="89"/>
        <item x="101"/>
        <item x="82"/>
        <item x="31"/>
        <item x="86"/>
        <item x="99"/>
        <item x="91"/>
        <item x="27"/>
        <item x="22"/>
        <item x="6"/>
        <item x="79"/>
        <item x="13"/>
        <item x="67"/>
        <item x="53"/>
        <item x="24"/>
        <item x="54"/>
        <item x="56"/>
        <item x="102"/>
        <item x="83"/>
        <item x="33"/>
        <item x="98"/>
        <item x="108"/>
        <item x="97"/>
        <item x="59"/>
        <item x="35"/>
        <item x="55"/>
        <item x="88"/>
        <item x="18"/>
        <item x="23"/>
        <item x="42"/>
        <item x="32"/>
        <item x="93"/>
        <item x="43"/>
        <item x="106"/>
        <item x="76"/>
        <item x="47"/>
        <item x="71"/>
        <item x="75"/>
        <item x="29"/>
        <item x="0"/>
        <item x="10"/>
        <item x="96"/>
        <item x="7"/>
        <item x="16"/>
        <item x="92"/>
        <item x="64"/>
        <item x="26"/>
        <item x="58"/>
        <item x="103"/>
        <item x="49"/>
        <item x="104"/>
        <item x="52"/>
        <item x="84"/>
        <item x="100"/>
        <item x="85"/>
        <item x="48"/>
        <item x="94"/>
        <item x="50"/>
        <item x="45"/>
        <item x="90"/>
        <item x="14"/>
        <item x="38"/>
        <item x="34"/>
        <item x="15"/>
        <item x="40"/>
        <item x="9"/>
        <item x="28"/>
        <item x="60"/>
        <item x="66"/>
        <item x="17"/>
        <item x="80"/>
        <item x="30"/>
        <item x="1"/>
        <item x="109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omme de Mediane Densite de population" fld="0" baseField="0" baseItem="0"/>
    <dataField name="Somme de densite supérieure à la mediane" fld="2" baseField="0" baseItem="2"/>
    <dataField name="Somme de densite inférieure à la mediane" fld="1" baseField="0" baseItem="2"/>
  </dataField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F3D014-5F46-490A-9D31-E0230DB24E30}" name="Tableau croisé dynamique7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A1:C13" firstHeaderRow="0" firstDataRow="1" firstDataCol="1"/>
  <pivotFields count="7">
    <pivotField axis="axisRow" showAll="0">
      <items count="12">
        <item x="0"/>
        <item x="10"/>
        <item x="7"/>
        <item x="1"/>
        <item x="6"/>
        <item x="8"/>
        <item x="2"/>
        <item x="9"/>
        <item x="3"/>
        <item x="5"/>
        <item x="4"/>
        <item t="default"/>
      </items>
    </pivotField>
    <pivotField showAll="0"/>
    <pivotField showAll="0"/>
    <pivotField showAll="0"/>
    <pivotField showAll="0"/>
    <pivotField dataField="1" showAll="0">
      <items count="113">
        <item x="24"/>
        <item x="23"/>
        <item x="98"/>
        <item x="62"/>
        <item x="38"/>
        <item x="94"/>
        <item x="26"/>
        <item x="15"/>
        <item x="22"/>
        <item x="106"/>
        <item x="29"/>
        <item x="9"/>
        <item x="72"/>
        <item x="36"/>
        <item x="85"/>
        <item x="8"/>
        <item x="97"/>
        <item x="6"/>
        <item x="101"/>
        <item x="25"/>
        <item x="18"/>
        <item x="92"/>
        <item x="46"/>
        <item x="63"/>
        <item x="32"/>
        <item x="96"/>
        <item x="42"/>
        <item x="82"/>
        <item x="108"/>
        <item x="81"/>
        <item x="1"/>
        <item x="103"/>
        <item x="28"/>
        <item x="48"/>
        <item x="27"/>
        <item x="55"/>
        <item x="49"/>
        <item x="70"/>
        <item x="4"/>
        <item x="58"/>
        <item x="20"/>
        <item x="77"/>
        <item x="33"/>
        <item x="87"/>
        <item x="16"/>
        <item x="3"/>
        <item x="104"/>
        <item x="69"/>
        <item x="5"/>
        <item x="78"/>
        <item x="19"/>
        <item x="93"/>
        <item x="100"/>
        <item x="60"/>
        <item x="30"/>
        <item x="56"/>
        <item x="74"/>
        <item x="51"/>
        <item x="91"/>
        <item x="79"/>
        <item x="105"/>
        <item x="59"/>
        <item x="35"/>
        <item x="76"/>
        <item x="109"/>
        <item x="52"/>
        <item x="40"/>
        <item x="110"/>
        <item x="39"/>
        <item x="88"/>
        <item x="83"/>
        <item x="2"/>
        <item x="17"/>
        <item x="80"/>
        <item x="44"/>
        <item x="89"/>
        <item x="50"/>
        <item x="99"/>
        <item x="84"/>
        <item x="41"/>
        <item x="21"/>
        <item x="31"/>
        <item x="86"/>
        <item x="47"/>
        <item x="53"/>
        <item x="13"/>
        <item x="7"/>
        <item x="66"/>
        <item x="75"/>
        <item x="111"/>
        <item x="107"/>
        <item x="90"/>
        <item x="57"/>
        <item x="68"/>
        <item x="67"/>
        <item x="73"/>
        <item x="102"/>
        <item x="12"/>
        <item x="54"/>
        <item x="43"/>
        <item x="11"/>
        <item x="10"/>
        <item x="64"/>
        <item x="14"/>
        <item x="65"/>
        <item x="34"/>
        <item x="37"/>
        <item x="45"/>
        <item x="95"/>
        <item x="61"/>
        <item x="71"/>
        <item x="0"/>
        <item t="default"/>
      </items>
    </pivotField>
    <pivotField dataField="1" showAll="0">
      <items count="110">
        <item x="41"/>
        <item x="105"/>
        <item x="65"/>
        <item x="37"/>
        <item x="68"/>
        <item x="5"/>
        <item x="12"/>
        <item x="46"/>
        <item x="63"/>
        <item x="19"/>
        <item x="57"/>
        <item x="44"/>
        <item x="62"/>
        <item x="39"/>
        <item x="51"/>
        <item x="20"/>
        <item x="21"/>
        <item x="11"/>
        <item x="81"/>
        <item x="61"/>
        <item x="3"/>
        <item x="72"/>
        <item x="95"/>
        <item x="25"/>
        <item x="69"/>
        <item x="77"/>
        <item x="8"/>
        <item x="2"/>
        <item x="87"/>
        <item x="73"/>
        <item x="4"/>
        <item x="74"/>
        <item x="70"/>
        <item x="107"/>
        <item x="36"/>
        <item x="78"/>
        <item x="89"/>
        <item x="101"/>
        <item x="82"/>
        <item x="31"/>
        <item x="86"/>
        <item x="99"/>
        <item x="91"/>
        <item x="27"/>
        <item x="22"/>
        <item x="6"/>
        <item x="79"/>
        <item x="13"/>
        <item x="67"/>
        <item x="53"/>
        <item x="24"/>
        <item x="54"/>
        <item x="56"/>
        <item x="102"/>
        <item x="83"/>
        <item x="33"/>
        <item x="98"/>
        <item x="108"/>
        <item x="97"/>
        <item x="59"/>
        <item x="35"/>
        <item x="55"/>
        <item x="88"/>
        <item x="18"/>
        <item x="23"/>
        <item x="42"/>
        <item x="32"/>
        <item x="93"/>
        <item x="43"/>
        <item x="106"/>
        <item x="76"/>
        <item x="47"/>
        <item x="71"/>
        <item x="75"/>
        <item x="29"/>
        <item x="0"/>
        <item x="10"/>
        <item x="96"/>
        <item x="7"/>
        <item x="16"/>
        <item x="92"/>
        <item x="64"/>
        <item x="26"/>
        <item x="58"/>
        <item x="103"/>
        <item x="49"/>
        <item x="104"/>
        <item x="52"/>
        <item x="84"/>
        <item x="100"/>
        <item x="85"/>
        <item x="48"/>
        <item x="94"/>
        <item x="50"/>
        <item x="45"/>
        <item x="90"/>
        <item x="14"/>
        <item x="38"/>
        <item x="34"/>
        <item x="15"/>
        <item x="40"/>
        <item x="9"/>
        <item x="28"/>
        <item x="60"/>
        <item x="66"/>
        <item x="17"/>
        <item x="80"/>
        <item x="30"/>
        <item x="1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densite supérieure à la mediane" fld="6" baseField="0" baseItem="0"/>
    <dataField name="Somme de densite inférieure à la mediane" fld="5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55EC0B-C247-49C9-B211-C53C514D85FC}" name="Tableau croisé dynamique7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5">
  <location ref="A1:C13" firstHeaderRow="0" firstDataRow="1" firstDataCol="1"/>
  <pivotFields count="7">
    <pivotField axis="axisRow" showAll="0">
      <items count="12">
        <item x="0"/>
        <item x="10"/>
        <item x="7"/>
        <item x="1"/>
        <item x="6"/>
        <item x="8"/>
        <item x="2"/>
        <item x="9"/>
        <item x="3"/>
        <item x="5"/>
        <item x="4"/>
        <item t="default"/>
      </items>
    </pivotField>
    <pivotField showAll="0"/>
    <pivotField showAll="0"/>
    <pivotField showAll="0"/>
    <pivotField showAll="0"/>
    <pivotField dataField="1" showAll="0">
      <items count="113">
        <item x="24"/>
        <item x="23"/>
        <item x="98"/>
        <item x="62"/>
        <item x="38"/>
        <item x="94"/>
        <item x="26"/>
        <item x="15"/>
        <item x="22"/>
        <item x="106"/>
        <item x="29"/>
        <item x="9"/>
        <item x="72"/>
        <item x="36"/>
        <item x="85"/>
        <item x="8"/>
        <item x="97"/>
        <item x="6"/>
        <item x="101"/>
        <item x="25"/>
        <item x="18"/>
        <item x="92"/>
        <item x="46"/>
        <item x="63"/>
        <item x="32"/>
        <item x="96"/>
        <item x="42"/>
        <item x="82"/>
        <item x="108"/>
        <item x="81"/>
        <item x="1"/>
        <item x="103"/>
        <item x="28"/>
        <item x="48"/>
        <item x="27"/>
        <item x="55"/>
        <item x="49"/>
        <item x="70"/>
        <item x="4"/>
        <item x="58"/>
        <item x="20"/>
        <item x="77"/>
        <item x="33"/>
        <item x="87"/>
        <item x="16"/>
        <item x="3"/>
        <item x="104"/>
        <item x="69"/>
        <item x="5"/>
        <item x="78"/>
        <item x="19"/>
        <item x="93"/>
        <item x="100"/>
        <item x="60"/>
        <item x="30"/>
        <item x="56"/>
        <item x="74"/>
        <item x="51"/>
        <item x="91"/>
        <item x="79"/>
        <item x="105"/>
        <item x="59"/>
        <item x="35"/>
        <item x="76"/>
        <item x="109"/>
        <item x="52"/>
        <item x="40"/>
        <item x="110"/>
        <item x="39"/>
        <item x="88"/>
        <item x="83"/>
        <item x="2"/>
        <item x="17"/>
        <item x="80"/>
        <item x="44"/>
        <item x="89"/>
        <item x="50"/>
        <item x="99"/>
        <item x="84"/>
        <item x="41"/>
        <item x="21"/>
        <item x="31"/>
        <item x="86"/>
        <item x="47"/>
        <item x="53"/>
        <item x="13"/>
        <item x="7"/>
        <item x="66"/>
        <item x="75"/>
        <item x="111"/>
        <item x="107"/>
        <item x="90"/>
        <item x="57"/>
        <item x="68"/>
        <item x="67"/>
        <item x="73"/>
        <item x="102"/>
        <item x="12"/>
        <item x="54"/>
        <item x="43"/>
        <item x="11"/>
        <item x="10"/>
        <item x="64"/>
        <item x="14"/>
        <item x="65"/>
        <item x="34"/>
        <item x="37"/>
        <item x="45"/>
        <item x="95"/>
        <item x="61"/>
        <item x="71"/>
        <item x="0"/>
        <item t="default"/>
      </items>
    </pivotField>
    <pivotField dataField="1" showAll="0">
      <items count="110">
        <item x="41"/>
        <item x="105"/>
        <item x="65"/>
        <item x="37"/>
        <item x="68"/>
        <item x="5"/>
        <item x="12"/>
        <item x="46"/>
        <item x="63"/>
        <item x="19"/>
        <item x="57"/>
        <item x="44"/>
        <item x="62"/>
        <item x="39"/>
        <item x="51"/>
        <item x="20"/>
        <item x="21"/>
        <item x="11"/>
        <item x="81"/>
        <item x="61"/>
        <item x="3"/>
        <item x="72"/>
        <item x="95"/>
        <item x="25"/>
        <item x="69"/>
        <item x="77"/>
        <item x="8"/>
        <item x="2"/>
        <item x="87"/>
        <item x="73"/>
        <item x="4"/>
        <item x="74"/>
        <item x="70"/>
        <item x="107"/>
        <item x="36"/>
        <item x="78"/>
        <item x="89"/>
        <item x="101"/>
        <item x="82"/>
        <item x="31"/>
        <item x="86"/>
        <item x="99"/>
        <item x="91"/>
        <item x="27"/>
        <item x="22"/>
        <item x="6"/>
        <item x="79"/>
        <item x="13"/>
        <item x="67"/>
        <item x="53"/>
        <item x="24"/>
        <item x="54"/>
        <item x="56"/>
        <item x="102"/>
        <item x="83"/>
        <item x="33"/>
        <item x="98"/>
        <item x="108"/>
        <item x="97"/>
        <item x="59"/>
        <item x="35"/>
        <item x="55"/>
        <item x="88"/>
        <item x="18"/>
        <item x="23"/>
        <item x="42"/>
        <item x="32"/>
        <item x="93"/>
        <item x="43"/>
        <item x="106"/>
        <item x="76"/>
        <item x="47"/>
        <item x="71"/>
        <item x="75"/>
        <item x="29"/>
        <item x="0"/>
        <item x="10"/>
        <item x="96"/>
        <item x="7"/>
        <item x="16"/>
        <item x="92"/>
        <item x="64"/>
        <item x="26"/>
        <item x="58"/>
        <item x="103"/>
        <item x="49"/>
        <item x="104"/>
        <item x="52"/>
        <item x="84"/>
        <item x="100"/>
        <item x="85"/>
        <item x="48"/>
        <item x="94"/>
        <item x="50"/>
        <item x="45"/>
        <item x="90"/>
        <item x="14"/>
        <item x="38"/>
        <item x="34"/>
        <item x="15"/>
        <item x="40"/>
        <item x="9"/>
        <item x="28"/>
        <item x="60"/>
        <item x="66"/>
        <item x="17"/>
        <item x="80"/>
        <item x="30"/>
        <item x="1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densite inférieure à la mediane" fld="5" baseField="0" baseItem="0"/>
    <dataField name="Somme de densite supérieure à la mediane" fld="6" baseField="0" baseItem="0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ACC462-C700-4772-AB09-8661400CCE7E}" name="Tableau croisé dynamique7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1">
  <location ref="A1:C13" firstHeaderRow="0" firstDataRow="1" firstDataCol="1"/>
  <pivotFields count="7">
    <pivotField axis="axisRow" showAll="0">
      <items count="12">
        <item x="0"/>
        <item x="10"/>
        <item x="7"/>
        <item x="1"/>
        <item x="6"/>
        <item x="8"/>
        <item x="2"/>
        <item x="9"/>
        <item x="3"/>
        <item x="5"/>
        <item x="4"/>
        <item t="default"/>
      </items>
    </pivotField>
    <pivotField dataField="1" showAll="0"/>
    <pivotField showAll="0"/>
    <pivotField dataField="1" showAll="0">
      <items count="132">
        <item x="43"/>
        <item x="29"/>
        <item x="0"/>
        <item x="63"/>
        <item x="89"/>
        <item x="79"/>
        <item x="20"/>
        <item x="33"/>
        <item x="22"/>
        <item x="31"/>
        <item x="71"/>
        <item x="64"/>
        <item x="56"/>
        <item x="28"/>
        <item x="5"/>
        <item x="92"/>
        <item x="62"/>
        <item x="58"/>
        <item x="98"/>
        <item x="23"/>
        <item x="57"/>
        <item x="65"/>
        <item x="47"/>
        <item x="39"/>
        <item x="82"/>
        <item x="69"/>
        <item x="44"/>
        <item x="13"/>
        <item x="9"/>
        <item x="119"/>
        <item x="75"/>
        <item x="45"/>
        <item x="61"/>
        <item x="78"/>
        <item x="1"/>
        <item x="104"/>
        <item x="102"/>
        <item x="46"/>
        <item x="19"/>
        <item x="35"/>
        <item x="103"/>
        <item x="42"/>
        <item x="55"/>
        <item x="112"/>
        <item x="50"/>
        <item x="2"/>
        <item x="17"/>
        <item x="36"/>
        <item x="83"/>
        <item x="88"/>
        <item x="111"/>
        <item x="70"/>
        <item x="94"/>
        <item x="123"/>
        <item x="25"/>
        <item x="115"/>
        <item x="3"/>
        <item x="53"/>
        <item x="6"/>
        <item x="110"/>
        <item x="109"/>
        <item x="24"/>
        <item x="37"/>
        <item x="124"/>
        <item x="125"/>
        <item x="34"/>
        <item x="81"/>
        <item x="38"/>
        <item x="118"/>
        <item x="7"/>
        <item x="105"/>
        <item x="8"/>
        <item x="85"/>
        <item x="114"/>
        <item x="48"/>
        <item x="99"/>
        <item x="128"/>
        <item x="101"/>
        <item x="117"/>
        <item x="67"/>
        <item x="91"/>
        <item x="96"/>
        <item x="16"/>
        <item x="26"/>
        <item x="14"/>
        <item x="107"/>
        <item x="15"/>
        <item x="129"/>
        <item x="54"/>
        <item x="90"/>
        <item x="80"/>
        <item x="106"/>
        <item x="27"/>
        <item x="4"/>
        <item x="40"/>
        <item x="87"/>
        <item x="73"/>
        <item x="59"/>
        <item x="60"/>
        <item x="108"/>
        <item x="97"/>
        <item x="49"/>
        <item x="126"/>
        <item x="122"/>
        <item x="116"/>
        <item x="77"/>
        <item x="84"/>
        <item x="74"/>
        <item x="120"/>
        <item x="93"/>
        <item x="51"/>
        <item x="52"/>
        <item x="127"/>
        <item x="10"/>
        <item x="76"/>
        <item x="95"/>
        <item x="66"/>
        <item x="11"/>
        <item x="18"/>
        <item x="72"/>
        <item x="30"/>
        <item x="12"/>
        <item x="68"/>
        <item x="41"/>
        <item x="121"/>
        <item x="113"/>
        <item x="32"/>
        <item x="21"/>
        <item x="100"/>
        <item x="86"/>
        <item x="130"/>
        <item t="default"/>
      </items>
    </pivotField>
    <pivotField showAll="0"/>
    <pivotField showAll="0">
      <items count="113">
        <item x="24"/>
        <item x="23"/>
        <item x="98"/>
        <item x="62"/>
        <item x="38"/>
        <item x="94"/>
        <item x="26"/>
        <item x="15"/>
        <item x="22"/>
        <item x="106"/>
        <item x="29"/>
        <item x="9"/>
        <item x="72"/>
        <item x="36"/>
        <item x="85"/>
        <item x="8"/>
        <item x="97"/>
        <item x="6"/>
        <item x="101"/>
        <item x="25"/>
        <item x="18"/>
        <item x="92"/>
        <item x="46"/>
        <item x="63"/>
        <item x="32"/>
        <item x="96"/>
        <item x="42"/>
        <item x="82"/>
        <item x="108"/>
        <item x="81"/>
        <item x="1"/>
        <item x="103"/>
        <item x="28"/>
        <item x="48"/>
        <item x="27"/>
        <item x="55"/>
        <item x="49"/>
        <item x="70"/>
        <item x="4"/>
        <item x="58"/>
        <item x="20"/>
        <item x="77"/>
        <item x="33"/>
        <item x="87"/>
        <item x="16"/>
        <item x="3"/>
        <item x="104"/>
        <item x="69"/>
        <item x="5"/>
        <item x="78"/>
        <item x="19"/>
        <item x="93"/>
        <item x="100"/>
        <item x="60"/>
        <item x="30"/>
        <item x="56"/>
        <item x="74"/>
        <item x="51"/>
        <item x="91"/>
        <item x="79"/>
        <item x="105"/>
        <item x="59"/>
        <item x="35"/>
        <item x="76"/>
        <item x="109"/>
        <item x="52"/>
        <item x="40"/>
        <item x="110"/>
        <item x="39"/>
        <item x="88"/>
        <item x="83"/>
        <item x="2"/>
        <item x="17"/>
        <item x="80"/>
        <item x="44"/>
        <item x="89"/>
        <item x="50"/>
        <item x="99"/>
        <item x="84"/>
        <item x="41"/>
        <item x="21"/>
        <item x="31"/>
        <item x="86"/>
        <item x="47"/>
        <item x="53"/>
        <item x="13"/>
        <item x="7"/>
        <item x="66"/>
        <item x="75"/>
        <item x="111"/>
        <item x="107"/>
        <item x="90"/>
        <item x="57"/>
        <item x="68"/>
        <item x="67"/>
        <item x="73"/>
        <item x="102"/>
        <item x="12"/>
        <item x="54"/>
        <item x="43"/>
        <item x="11"/>
        <item x="10"/>
        <item x="64"/>
        <item x="14"/>
        <item x="65"/>
        <item x="34"/>
        <item x="37"/>
        <item x="45"/>
        <item x="95"/>
        <item x="61"/>
        <item x="71"/>
        <item x="0"/>
        <item t="default"/>
      </items>
    </pivotField>
    <pivotField showAll="0">
      <items count="110">
        <item x="41"/>
        <item x="105"/>
        <item x="65"/>
        <item x="37"/>
        <item x="68"/>
        <item x="5"/>
        <item x="12"/>
        <item x="46"/>
        <item x="63"/>
        <item x="19"/>
        <item x="57"/>
        <item x="44"/>
        <item x="62"/>
        <item x="39"/>
        <item x="51"/>
        <item x="20"/>
        <item x="21"/>
        <item x="11"/>
        <item x="81"/>
        <item x="61"/>
        <item x="3"/>
        <item x="72"/>
        <item x="95"/>
        <item x="25"/>
        <item x="69"/>
        <item x="77"/>
        <item x="8"/>
        <item x="2"/>
        <item x="87"/>
        <item x="73"/>
        <item x="4"/>
        <item x="74"/>
        <item x="70"/>
        <item x="107"/>
        <item x="36"/>
        <item x="78"/>
        <item x="89"/>
        <item x="101"/>
        <item x="82"/>
        <item x="31"/>
        <item x="86"/>
        <item x="99"/>
        <item x="91"/>
        <item x="27"/>
        <item x="22"/>
        <item x="6"/>
        <item x="79"/>
        <item x="13"/>
        <item x="67"/>
        <item x="53"/>
        <item x="24"/>
        <item x="54"/>
        <item x="56"/>
        <item x="102"/>
        <item x="83"/>
        <item x="33"/>
        <item x="98"/>
        <item x="108"/>
        <item x="97"/>
        <item x="59"/>
        <item x="35"/>
        <item x="55"/>
        <item x="88"/>
        <item x="18"/>
        <item x="23"/>
        <item x="42"/>
        <item x="32"/>
        <item x="93"/>
        <item x="43"/>
        <item x="106"/>
        <item x="76"/>
        <item x="47"/>
        <item x="71"/>
        <item x="75"/>
        <item x="29"/>
        <item x="0"/>
        <item x="10"/>
        <item x="96"/>
        <item x="7"/>
        <item x="16"/>
        <item x="92"/>
        <item x="64"/>
        <item x="26"/>
        <item x="58"/>
        <item x="103"/>
        <item x="49"/>
        <item x="104"/>
        <item x="52"/>
        <item x="84"/>
        <item x="100"/>
        <item x="85"/>
        <item x="48"/>
        <item x="94"/>
        <item x="50"/>
        <item x="45"/>
        <item x="90"/>
        <item x="14"/>
        <item x="38"/>
        <item x="34"/>
        <item x="15"/>
        <item x="40"/>
        <item x="9"/>
        <item x="28"/>
        <item x="60"/>
        <item x="66"/>
        <item x="17"/>
        <item x="80"/>
        <item x="30"/>
        <item x="1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Population" fld="1" baseField="0" baseItem="0"/>
    <dataField name="Somme de GDP ($ per capita)" fld="3" baseField="0" baseItem="0"/>
  </dataFields>
  <chartFormats count="2"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F8984E-AF2F-4FC6-9095-E5E7E31B8678}" name="Tableau1" displayName="Tableau1" ref="A1:R228" totalsRowShown="0" headerRowDxfId="21" dataDxfId="19" headerRowBorderDxfId="20" tableBorderDxfId="18">
  <autoFilter ref="A1:R228" xr:uid="{E1F8984E-AF2F-4FC6-9095-E5E7E31B8678}"/>
  <tableColumns count="18">
    <tableColumn id="1" xr3:uid="{8C1C7E7C-81E3-448A-B078-2B89C9AF6CAE}" name="Population" dataDxfId="17"/>
    <tableColumn id="2" xr3:uid="{93D53FCD-7214-421B-9650-4CF71D1ABFE5}" name="Area (km2)" dataDxfId="16"/>
    <tableColumn id="3" xr3:uid="{BBFF21A8-BEEC-4EE9-8B8E-4716B4AE9FF4}" name="Area (miles sq.)" dataDxfId="15"/>
    <tableColumn id="4" xr3:uid="{B787BBA9-3FC1-4332-AA70-EA9BCB1AB092}" name="Pop. Density (per sq. km2)" dataDxfId="14"/>
    <tableColumn id="5" xr3:uid="{723702B7-32D0-442C-A247-C22C036C0FF0}" name="Coastline (coast/area ratio)" dataDxfId="13"/>
    <tableColumn id="6" xr3:uid="{ACCA0992-87EB-4491-AA7A-30AD51CB75D2}" name="Net migration" dataDxfId="12"/>
    <tableColumn id="7" xr3:uid="{7330688E-ED2B-4D48-9492-0C15E0BE40DB}" name="Infant mortality (per 1000 births)" dataDxfId="11"/>
    <tableColumn id="8" xr3:uid="{55B0D707-BB1A-4966-9A64-8E865424DAED}" name="GDP ($ per capita)" dataDxfId="10"/>
    <tableColumn id="9" xr3:uid="{96D7C284-288F-4092-B773-979C41A9E661}" name="Literacy (%)" dataDxfId="9"/>
    <tableColumn id="10" xr3:uid="{3CAAAAA0-84CD-4872-80E8-659CD95F211B}" name="Phones (per 1000)" dataDxfId="8"/>
    <tableColumn id="11" xr3:uid="{D5289030-A0B2-4C78-A7D6-CFAA79412D81}" name="Arable (%)" dataDxfId="7"/>
    <tableColumn id="12" xr3:uid="{A9F1294B-8133-4AB6-A6A1-DD6319608ED0}" name="Crops (%)" dataDxfId="6"/>
    <tableColumn id="13" xr3:uid="{61F7D38E-ECFC-4FFE-A12D-753E07395B75}" name="Other (%)" dataDxfId="5"/>
    <tableColumn id="14" xr3:uid="{46B49CB2-3AE4-4835-8F10-79546E129416}" name="Birthrate (%)" dataDxfId="4"/>
    <tableColumn id="15" xr3:uid="{42AF1F9E-89EA-4C30-9E8D-011E26151A38}" name="Deathrate (%)" dataDxfId="3"/>
    <tableColumn id="16" xr3:uid="{3BA8203C-51E0-4EF7-9319-16659B0E763C}" name="Agriculture (GDP share)" dataDxfId="2"/>
    <tableColumn id="17" xr3:uid="{2DE2FBC5-F1EA-48CC-9AF9-71E7A471EC36}" name="Industry (GDP share)" dataDxfId="1"/>
    <tableColumn id="18" xr3:uid="{71ABB6AD-2D81-442E-8D82-8E8443D95A13}" name="Service (GDP share)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  <wetp:taskpane dockstate="right" visibility="0" width="350" row="4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3FCF72E4-F7FB-4A25-BB60-BDC5730C119A}">
  <we:reference id="wa200005281" version="1.0.0.0" store="fr-FR" storeType="OMEX"/>
  <we:alternateReferences>
    <we:reference id="WA200005281" version="1.0.0.0" store="WA20000528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_xldudf_NUM_AI</we:customFunctionIds>
        <we:customFunctionIds>_xldudf_NUM_WRITE</we:customFunctionIds>
        <we:customFunctionIds>_xldudf_NUM_INFER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B17E47A8-498A-4405-BF16-12C85CF3DE3A}">
  <we:reference id="wa104379190" version="2.0.0.0" store="fr-FR" storeType="OMEX"/>
  <we:alternateReferences>
    <we:reference id="WA104379190" version="2.0.0.0" store="WA104379190" storeType="OMEX"/>
  </we:alternateReferences>
  <we:properties/>
  <we:bindings>
    <we:binding id="RangeSelect" type="matrix" appref="{84BB88B9-2E97-41AE-967B-BA2E972E1C1B}"/>
    <we:binding id="Input" type="matrix" appref="{970AC851-5DBD-4BE6-85F0-450B683D744F}"/>
    <we:binding id="Output" type="matrix" appref="{BEF2C618-FFF9-41E3-BAEE-47DB9A04F09A}"/>
  </we:bindings>
  <we:snapshot xmlns:r="http://schemas.openxmlformats.org/officeDocument/2006/relationships"/>
</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C76B0-A29C-42AF-8E27-CB5A25465530}">
  <dimension ref="A1:B8"/>
  <sheetViews>
    <sheetView workbookViewId="0">
      <selection activeCell="A2" sqref="A2"/>
    </sheetView>
  </sheetViews>
  <sheetFormatPr baseColWidth="10" defaultRowHeight="15" x14ac:dyDescent="0.25"/>
  <cols>
    <col min="1" max="1" width="99.7109375" style="12" customWidth="1"/>
    <col min="2" max="2" width="66.7109375" customWidth="1"/>
  </cols>
  <sheetData>
    <row r="1" spans="1:2" ht="30" x14ac:dyDescent="0.25">
      <c r="A1" s="12" t="s">
        <v>262</v>
      </c>
      <c r="B1" t="s">
        <v>268</v>
      </c>
    </row>
    <row r="2" spans="1:2" x14ac:dyDescent="0.25">
      <c r="A2" s="12" t="s">
        <v>263</v>
      </c>
    </row>
    <row r="3" spans="1:2" ht="60" x14ac:dyDescent="0.25">
      <c r="A3" s="12" t="s">
        <v>264</v>
      </c>
    </row>
    <row r="5" spans="1:2" x14ac:dyDescent="0.25">
      <c r="A5" s="12" t="s">
        <v>265</v>
      </c>
    </row>
    <row r="7" spans="1:2" ht="30" x14ac:dyDescent="0.25">
      <c r="A7" s="12" t="s">
        <v>266</v>
      </c>
    </row>
    <row r="8" spans="1:2" ht="45" x14ac:dyDescent="0.25">
      <c r="A8" s="12" t="s">
        <v>267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86E64-F292-42BE-A972-C50D3A0E9959}">
  <sheetPr codeName="Feuil11"/>
  <dimension ref="A1:R1215"/>
  <sheetViews>
    <sheetView workbookViewId="0">
      <pane xSplit="8" ySplit="14" topLeftCell="I15" activePane="bottomRight" state="frozen"/>
      <selection pane="topRight" activeCell="J1" sqref="J1"/>
      <selection pane="bottomLeft" activeCell="A15" sqref="A15"/>
      <selection pane="bottomRight" activeCell="I228" sqref="I1:I228"/>
    </sheetView>
  </sheetViews>
  <sheetFormatPr baseColWidth="10" defaultRowHeight="15" x14ac:dyDescent="0.25"/>
  <cols>
    <col min="1" max="1" width="18.5703125" customWidth="1"/>
    <col min="2" max="3" width="11" customWidth="1"/>
    <col min="4" max="4" width="14.28515625" customWidth="1"/>
    <col min="5" max="14" width="11" customWidth="1"/>
    <col min="15" max="15" width="10.42578125" customWidth="1"/>
    <col min="16" max="18" width="11" customWidth="1"/>
  </cols>
  <sheetData>
    <row r="1" spans="1:18" ht="52.5" thickBot="1" x14ac:dyDescent="0.3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16</v>
      </c>
      <c r="O1" s="8" t="s">
        <v>17</v>
      </c>
      <c r="P1" s="9" t="s">
        <v>18</v>
      </c>
      <c r="Q1" s="9" t="s">
        <v>19</v>
      </c>
      <c r="R1" s="9" t="s">
        <v>20</v>
      </c>
    </row>
    <row r="2" spans="1:18" ht="15.75" thickBot="1" x14ac:dyDescent="0.3">
      <c r="A2" s="10">
        <v>31056997</v>
      </c>
      <c r="B2" s="5">
        <v>647500</v>
      </c>
      <c r="C2" s="5">
        <v>250000</v>
      </c>
      <c r="D2" s="5">
        <v>48</v>
      </c>
      <c r="E2" s="5">
        <v>0</v>
      </c>
      <c r="F2" s="5">
        <v>23.06</v>
      </c>
      <c r="G2" s="5">
        <v>163.07</v>
      </c>
      <c r="H2" s="5">
        <v>700</v>
      </c>
      <c r="I2" s="5">
        <v>36</v>
      </c>
      <c r="J2" s="5">
        <v>3.2</v>
      </c>
      <c r="K2" s="5">
        <v>12.13</v>
      </c>
      <c r="L2" s="5">
        <v>0.22</v>
      </c>
      <c r="M2" s="5">
        <v>87.65</v>
      </c>
      <c r="N2" s="5">
        <v>46.6</v>
      </c>
      <c r="O2" s="5">
        <v>20.34</v>
      </c>
      <c r="P2" s="5">
        <v>0.38</v>
      </c>
      <c r="Q2" s="5">
        <v>0.24</v>
      </c>
      <c r="R2" s="5">
        <v>0.38</v>
      </c>
    </row>
    <row r="3" spans="1:18" ht="15.75" thickBot="1" x14ac:dyDescent="0.3">
      <c r="A3" s="10">
        <v>3581655</v>
      </c>
      <c r="B3" s="5">
        <v>28748</v>
      </c>
      <c r="C3" s="5">
        <v>11100</v>
      </c>
      <c r="D3" s="5">
        <v>124.6</v>
      </c>
      <c r="E3" s="5">
        <v>1.26</v>
      </c>
      <c r="F3" s="5">
        <v>-4.93</v>
      </c>
      <c r="G3" s="5">
        <v>21.52</v>
      </c>
      <c r="H3" s="5">
        <v>4500</v>
      </c>
      <c r="I3" s="5">
        <v>86.5</v>
      </c>
      <c r="J3" s="5">
        <v>71.2</v>
      </c>
      <c r="K3" s="5">
        <v>21.09</v>
      </c>
      <c r="L3" s="5">
        <v>4.42</v>
      </c>
      <c r="M3" s="5">
        <v>74.489999999999995</v>
      </c>
      <c r="N3" s="5">
        <v>15.11</v>
      </c>
      <c r="O3" s="5">
        <v>5.22</v>
      </c>
      <c r="P3" s="5">
        <v>0.23200000000000001</v>
      </c>
      <c r="Q3" s="5">
        <v>0.188</v>
      </c>
      <c r="R3" s="5">
        <v>0.57899999999999996</v>
      </c>
    </row>
    <row r="4" spans="1:18" ht="15.75" thickBot="1" x14ac:dyDescent="0.3">
      <c r="A4" s="10">
        <v>32930091</v>
      </c>
      <c r="B4" s="5">
        <v>2381740</v>
      </c>
      <c r="C4" s="5">
        <v>919591</v>
      </c>
      <c r="D4" s="5">
        <v>13.8</v>
      </c>
      <c r="E4" s="5">
        <v>0.04</v>
      </c>
      <c r="F4" s="5">
        <v>-0.39</v>
      </c>
      <c r="G4" s="5">
        <v>31</v>
      </c>
      <c r="H4" s="5">
        <v>6000</v>
      </c>
      <c r="I4" s="5">
        <v>70</v>
      </c>
      <c r="J4" s="5">
        <v>78.099999999999994</v>
      </c>
      <c r="K4" s="5">
        <v>3.22</v>
      </c>
      <c r="L4" s="5">
        <v>0.25</v>
      </c>
      <c r="M4" s="5">
        <v>96.53</v>
      </c>
      <c r="N4" s="5">
        <v>17.14</v>
      </c>
      <c r="O4" s="5">
        <v>4.6100000000000003</v>
      </c>
      <c r="P4" s="5">
        <v>0.10100000000000001</v>
      </c>
      <c r="Q4" s="5">
        <v>0.6</v>
      </c>
      <c r="R4" s="5">
        <v>0.29799999999999999</v>
      </c>
    </row>
    <row r="5" spans="1:18" ht="15.75" thickBot="1" x14ac:dyDescent="0.3">
      <c r="A5" s="10">
        <v>57794</v>
      </c>
      <c r="B5" s="5">
        <v>199</v>
      </c>
      <c r="C5" s="5">
        <v>77</v>
      </c>
      <c r="D5" s="5">
        <v>290.39999999999998</v>
      </c>
      <c r="E5" s="5">
        <v>58.29</v>
      </c>
      <c r="F5" s="5">
        <v>-20.71</v>
      </c>
      <c r="G5" s="5">
        <v>9.27</v>
      </c>
      <c r="H5" s="5">
        <v>8000</v>
      </c>
      <c r="I5" s="5">
        <v>97</v>
      </c>
      <c r="J5" s="5">
        <v>259.5</v>
      </c>
      <c r="K5" s="5">
        <v>10</v>
      </c>
      <c r="L5" s="5">
        <v>15</v>
      </c>
      <c r="M5" s="5">
        <v>75</v>
      </c>
      <c r="N5" s="5">
        <v>22.46</v>
      </c>
      <c r="O5" s="5">
        <v>3.27</v>
      </c>
      <c r="P5" s="4"/>
      <c r="Q5" s="4"/>
      <c r="R5" s="4"/>
    </row>
    <row r="6" spans="1:18" ht="15.75" thickBot="1" x14ac:dyDescent="0.3">
      <c r="A6" s="10">
        <v>71201</v>
      </c>
      <c r="B6" s="5">
        <v>468</v>
      </c>
      <c r="C6" s="5">
        <v>181</v>
      </c>
      <c r="D6" s="5">
        <v>152.1</v>
      </c>
      <c r="E6" s="5">
        <v>0</v>
      </c>
      <c r="F6" s="5">
        <v>6.6</v>
      </c>
      <c r="G6" s="5">
        <v>4.05</v>
      </c>
      <c r="H6" s="5">
        <v>19000</v>
      </c>
      <c r="I6" s="5">
        <v>100</v>
      </c>
      <c r="J6" s="5">
        <v>497.2</v>
      </c>
      <c r="K6" s="5">
        <v>2.2200000000000002</v>
      </c>
      <c r="L6" s="5">
        <v>0</v>
      </c>
      <c r="M6" s="5">
        <v>97.78</v>
      </c>
      <c r="N6" s="5">
        <v>8.7100000000000009</v>
      </c>
      <c r="O6" s="5">
        <v>6.25</v>
      </c>
      <c r="P6" s="4"/>
      <c r="Q6" s="4"/>
      <c r="R6" s="4"/>
    </row>
    <row r="7" spans="1:18" ht="15.75" thickBot="1" x14ac:dyDescent="0.3">
      <c r="A7" s="10">
        <v>12127071</v>
      </c>
      <c r="B7" s="5">
        <v>1246700</v>
      </c>
      <c r="C7" s="5">
        <v>481351</v>
      </c>
      <c r="D7" s="5">
        <v>9.6999999999999993</v>
      </c>
      <c r="E7" s="5">
        <v>0.13</v>
      </c>
      <c r="F7" s="5">
        <v>0</v>
      </c>
      <c r="G7" s="5">
        <v>191.19</v>
      </c>
      <c r="H7" s="5">
        <v>1900</v>
      </c>
      <c r="I7" s="5">
        <v>42</v>
      </c>
      <c r="J7" s="5">
        <v>7.8</v>
      </c>
      <c r="K7" s="5">
        <v>2.41</v>
      </c>
      <c r="L7" s="5">
        <v>0.24</v>
      </c>
      <c r="M7" s="5">
        <v>97.35</v>
      </c>
      <c r="N7" s="5">
        <v>45.11</v>
      </c>
      <c r="O7" s="5">
        <v>24.2</v>
      </c>
      <c r="P7" s="5">
        <v>9.6000000000000002E-2</v>
      </c>
      <c r="Q7" s="5">
        <v>0.65800000000000003</v>
      </c>
      <c r="R7" s="5">
        <v>0.246</v>
      </c>
    </row>
    <row r="8" spans="1:18" ht="15.75" thickBot="1" x14ac:dyDescent="0.3">
      <c r="A8" s="10">
        <v>13477</v>
      </c>
      <c r="B8" s="5">
        <v>102</v>
      </c>
      <c r="C8" s="5">
        <v>39</v>
      </c>
      <c r="D8" s="5">
        <v>132.1</v>
      </c>
      <c r="E8" s="5">
        <v>59.8</v>
      </c>
      <c r="F8" s="5">
        <v>10.76</v>
      </c>
      <c r="G8" s="5">
        <v>21.03</v>
      </c>
      <c r="H8" s="5">
        <v>8600</v>
      </c>
      <c r="I8" s="5">
        <v>95</v>
      </c>
      <c r="J8" s="5">
        <v>460</v>
      </c>
      <c r="K8" s="5">
        <v>0</v>
      </c>
      <c r="L8" s="5">
        <v>0</v>
      </c>
      <c r="M8" s="5">
        <v>100</v>
      </c>
      <c r="N8" s="5">
        <v>14.17</v>
      </c>
      <c r="O8" s="5">
        <v>5.34</v>
      </c>
      <c r="P8" s="5">
        <v>0.04</v>
      </c>
      <c r="Q8" s="5">
        <v>0.18</v>
      </c>
      <c r="R8" s="5">
        <v>0.78</v>
      </c>
    </row>
    <row r="9" spans="1:18" ht="15.75" thickBot="1" x14ac:dyDescent="0.3">
      <c r="A9" s="10">
        <v>69108</v>
      </c>
      <c r="B9" s="5">
        <v>443</v>
      </c>
      <c r="C9" s="5">
        <v>171</v>
      </c>
      <c r="D9" s="5">
        <v>156</v>
      </c>
      <c r="E9" s="5">
        <v>34.54</v>
      </c>
      <c r="F9" s="5">
        <v>-6.15</v>
      </c>
      <c r="G9" s="5">
        <v>19.46</v>
      </c>
      <c r="H9" s="5">
        <v>11000</v>
      </c>
      <c r="I9" s="5">
        <v>89</v>
      </c>
      <c r="J9" s="5">
        <v>549.9</v>
      </c>
      <c r="K9" s="5">
        <v>18.18</v>
      </c>
      <c r="L9" s="5">
        <v>4.55</v>
      </c>
      <c r="M9" s="5">
        <v>77.27</v>
      </c>
      <c r="N9" s="5">
        <v>16.93</v>
      </c>
      <c r="O9" s="5">
        <v>5.37</v>
      </c>
      <c r="P9" s="5">
        <v>3.7999999999999999E-2</v>
      </c>
      <c r="Q9" s="5">
        <v>0.22</v>
      </c>
      <c r="R9" s="5">
        <v>0.74299999999999999</v>
      </c>
    </row>
    <row r="10" spans="1:18" ht="15.75" thickBot="1" x14ac:dyDescent="0.3">
      <c r="A10" s="10">
        <v>39921833</v>
      </c>
      <c r="B10" s="5">
        <v>2766890</v>
      </c>
      <c r="C10" s="5">
        <v>1068297</v>
      </c>
      <c r="D10" s="5">
        <v>14.4</v>
      </c>
      <c r="E10" s="5">
        <v>0.18</v>
      </c>
      <c r="F10" s="5">
        <v>0.61</v>
      </c>
      <c r="G10" s="5">
        <v>15.18</v>
      </c>
      <c r="H10" s="5">
        <v>11200</v>
      </c>
      <c r="I10" s="5">
        <v>97.1</v>
      </c>
      <c r="J10" s="5">
        <v>220.4</v>
      </c>
      <c r="K10" s="5">
        <v>12.31</v>
      </c>
      <c r="L10" s="5">
        <v>0.48</v>
      </c>
      <c r="M10" s="5">
        <v>87.21</v>
      </c>
      <c r="N10" s="5">
        <v>16.73</v>
      </c>
      <c r="O10" s="5">
        <v>7.55</v>
      </c>
      <c r="P10" s="5">
        <v>9.5000000000000001E-2</v>
      </c>
      <c r="Q10" s="5">
        <v>0.35799999999999998</v>
      </c>
      <c r="R10" s="5">
        <v>0.54700000000000004</v>
      </c>
    </row>
    <row r="11" spans="1:18" ht="15.75" thickBot="1" x14ac:dyDescent="0.3">
      <c r="A11" s="10">
        <v>2976372</v>
      </c>
      <c r="B11" s="5">
        <v>29800</v>
      </c>
      <c r="C11" s="5">
        <v>11506</v>
      </c>
      <c r="D11" s="5">
        <v>99.9</v>
      </c>
      <c r="E11" s="5">
        <v>0</v>
      </c>
      <c r="F11" s="5">
        <v>-6.47</v>
      </c>
      <c r="G11" s="5">
        <v>23.28</v>
      </c>
      <c r="H11" s="5">
        <v>3500</v>
      </c>
      <c r="I11" s="5">
        <v>98.6</v>
      </c>
      <c r="J11" s="5">
        <v>195.7</v>
      </c>
      <c r="K11" s="5">
        <v>17.55</v>
      </c>
      <c r="L11" s="5">
        <v>2.2999999999999998</v>
      </c>
      <c r="M11" s="5">
        <v>80.150000000000006</v>
      </c>
      <c r="N11" s="5">
        <v>12.07</v>
      </c>
      <c r="O11" s="5">
        <v>8.23</v>
      </c>
      <c r="P11" s="5">
        <v>0.23899999999999999</v>
      </c>
      <c r="Q11" s="5">
        <v>0.34300000000000003</v>
      </c>
      <c r="R11" s="5">
        <v>0.41799999999999998</v>
      </c>
    </row>
    <row r="12" spans="1:18" ht="15.75" thickBot="1" x14ac:dyDescent="0.3">
      <c r="A12" s="10">
        <v>71891</v>
      </c>
      <c r="B12" s="5">
        <v>193</v>
      </c>
      <c r="C12" s="5">
        <v>75</v>
      </c>
      <c r="D12" s="5">
        <v>372.5</v>
      </c>
      <c r="E12" s="5">
        <v>35.49</v>
      </c>
      <c r="F12" s="5">
        <v>0</v>
      </c>
      <c r="G12" s="5">
        <v>5.89</v>
      </c>
      <c r="H12" s="5">
        <v>28000</v>
      </c>
      <c r="I12" s="5">
        <v>97</v>
      </c>
      <c r="J12" s="5">
        <v>516.1</v>
      </c>
      <c r="K12" s="5">
        <v>10.53</v>
      </c>
      <c r="L12" s="5">
        <v>0</v>
      </c>
      <c r="M12" s="5">
        <v>89.47</v>
      </c>
      <c r="N12" s="5">
        <v>11.03</v>
      </c>
      <c r="O12" s="5">
        <v>6.68</v>
      </c>
      <c r="P12" s="5">
        <v>4.0000000000000001E-3</v>
      </c>
      <c r="Q12" s="5">
        <v>0.33300000000000002</v>
      </c>
      <c r="R12" s="5">
        <v>0.66300000000000003</v>
      </c>
    </row>
    <row r="13" spans="1:18" ht="15.75" thickBot="1" x14ac:dyDescent="0.3">
      <c r="A13" s="10">
        <v>20264082</v>
      </c>
      <c r="B13" s="5">
        <v>7686850</v>
      </c>
      <c r="C13" s="5">
        <v>2967896</v>
      </c>
      <c r="D13" s="5">
        <v>2.6</v>
      </c>
      <c r="E13" s="5">
        <v>0.34</v>
      </c>
      <c r="F13" s="5">
        <v>3.98</v>
      </c>
      <c r="G13" s="5">
        <v>4.6900000000000004</v>
      </c>
      <c r="H13" s="5">
        <v>29000</v>
      </c>
      <c r="I13" s="5">
        <v>100</v>
      </c>
      <c r="J13" s="5">
        <v>565.5</v>
      </c>
      <c r="K13" s="5">
        <v>6.55</v>
      </c>
      <c r="L13" s="5">
        <v>0.04</v>
      </c>
      <c r="M13" s="5">
        <v>93.41</v>
      </c>
      <c r="N13" s="5">
        <v>12.14</v>
      </c>
      <c r="O13" s="5">
        <v>7.51</v>
      </c>
      <c r="P13" s="5">
        <v>3.7999999999999999E-2</v>
      </c>
      <c r="Q13" s="5">
        <v>0.26200000000000001</v>
      </c>
      <c r="R13" s="5">
        <v>0.7</v>
      </c>
    </row>
    <row r="14" spans="1:18" ht="15.75" thickBot="1" x14ac:dyDescent="0.3">
      <c r="A14" s="10">
        <v>8192880</v>
      </c>
      <c r="B14" s="5">
        <v>83870</v>
      </c>
      <c r="C14" s="5">
        <v>32382</v>
      </c>
      <c r="D14" s="5">
        <v>97.7</v>
      </c>
      <c r="E14" s="5">
        <v>0</v>
      </c>
      <c r="F14" s="5">
        <v>2</v>
      </c>
      <c r="G14" s="5">
        <v>4.66</v>
      </c>
      <c r="H14" s="5">
        <v>30000</v>
      </c>
      <c r="I14" s="5">
        <v>98</v>
      </c>
      <c r="J14" s="5">
        <v>452.2</v>
      </c>
      <c r="K14" s="5">
        <v>16.91</v>
      </c>
      <c r="L14" s="5">
        <v>0.86</v>
      </c>
      <c r="M14" s="5">
        <v>82.23</v>
      </c>
      <c r="N14" s="5">
        <v>8.74</v>
      </c>
      <c r="O14" s="5">
        <v>9.76</v>
      </c>
      <c r="P14" s="5">
        <v>1.7999999999999999E-2</v>
      </c>
      <c r="Q14" s="5">
        <v>0.30399999999999999</v>
      </c>
      <c r="R14" s="5">
        <v>0.67800000000000005</v>
      </c>
    </row>
    <row r="15" spans="1:18" ht="15.75" thickBot="1" x14ac:dyDescent="0.3">
      <c r="A15" s="10">
        <v>7961619</v>
      </c>
      <c r="B15" s="5">
        <v>86600</v>
      </c>
      <c r="C15" s="5">
        <v>33436</v>
      </c>
      <c r="D15" s="5">
        <v>91.9</v>
      </c>
      <c r="E15" s="5">
        <v>0</v>
      </c>
      <c r="F15" s="5">
        <v>-4.9000000000000004</v>
      </c>
      <c r="G15" s="5">
        <v>81.739999999999995</v>
      </c>
      <c r="H15" s="5">
        <v>3400</v>
      </c>
      <c r="I15" s="5">
        <v>97</v>
      </c>
      <c r="J15" s="5">
        <v>137.1</v>
      </c>
      <c r="K15" s="5">
        <v>19.63</v>
      </c>
      <c r="L15" s="5">
        <v>2.71</v>
      </c>
      <c r="M15" s="5">
        <v>77.66</v>
      </c>
      <c r="N15" s="5">
        <v>20.74</v>
      </c>
      <c r="O15" s="5">
        <v>9.75</v>
      </c>
      <c r="P15" s="5">
        <v>0.14099999999999999</v>
      </c>
      <c r="Q15" s="5">
        <v>0.45700000000000002</v>
      </c>
      <c r="R15" s="5">
        <v>0.40200000000000002</v>
      </c>
    </row>
    <row r="16" spans="1:18" ht="15.75" thickBot="1" x14ac:dyDescent="0.3">
      <c r="A16" s="10">
        <v>303770</v>
      </c>
      <c r="B16" s="5">
        <v>13940</v>
      </c>
      <c r="C16" s="5">
        <v>5382</v>
      </c>
      <c r="D16" s="5">
        <v>21.8</v>
      </c>
      <c r="E16" s="5">
        <v>25.41</v>
      </c>
      <c r="F16" s="5">
        <v>-2.2000000000000002</v>
      </c>
      <c r="G16" s="5">
        <v>25.21</v>
      </c>
      <c r="H16" s="5">
        <v>16700</v>
      </c>
      <c r="I16" s="5">
        <v>95.6</v>
      </c>
      <c r="J16" s="5">
        <v>460.6</v>
      </c>
      <c r="K16" s="5">
        <v>0.8</v>
      </c>
      <c r="L16" s="5">
        <v>0.4</v>
      </c>
      <c r="M16" s="5">
        <v>98.8</v>
      </c>
      <c r="N16" s="5">
        <v>17.57</v>
      </c>
      <c r="O16" s="5">
        <v>9.0500000000000007</v>
      </c>
      <c r="P16" s="5">
        <v>0.03</v>
      </c>
      <c r="Q16" s="5">
        <v>7.0000000000000007E-2</v>
      </c>
      <c r="R16" s="5">
        <v>0.9</v>
      </c>
    </row>
    <row r="17" spans="1:18" ht="15.75" thickBot="1" x14ac:dyDescent="0.3">
      <c r="A17" s="10">
        <v>698585</v>
      </c>
      <c r="B17" s="5">
        <v>665</v>
      </c>
      <c r="C17" s="5">
        <v>257</v>
      </c>
      <c r="D17" s="5">
        <v>1050.5</v>
      </c>
      <c r="E17" s="5">
        <v>24.21</v>
      </c>
      <c r="F17" s="5">
        <v>1.05</v>
      </c>
      <c r="G17" s="5">
        <v>17.27</v>
      </c>
      <c r="H17" s="5">
        <v>16900</v>
      </c>
      <c r="I17" s="5">
        <v>89.1</v>
      </c>
      <c r="J17" s="5">
        <v>281.3</v>
      </c>
      <c r="K17" s="5">
        <v>2.82</v>
      </c>
      <c r="L17" s="5">
        <v>5.63</v>
      </c>
      <c r="M17" s="5">
        <v>91.55</v>
      </c>
      <c r="N17" s="5">
        <v>17.8</v>
      </c>
      <c r="O17" s="5">
        <v>4.1399999999999997</v>
      </c>
      <c r="P17" s="5">
        <v>5.0000000000000001E-3</v>
      </c>
      <c r="Q17" s="5">
        <v>0.38700000000000001</v>
      </c>
      <c r="R17" s="5">
        <v>0.60799999999999998</v>
      </c>
    </row>
    <row r="18" spans="1:18" ht="15.75" thickBot="1" x14ac:dyDescent="0.3">
      <c r="A18" s="10">
        <v>147365352</v>
      </c>
      <c r="B18" s="5">
        <v>144000</v>
      </c>
      <c r="C18" s="5">
        <v>55598</v>
      </c>
      <c r="D18" s="5">
        <v>1023.4</v>
      </c>
      <c r="E18" s="5">
        <v>0.4</v>
      </c>
      <c r="F18" s="5">
        <v>-0.71</v>
      </c>
      <c r="G18" s="5">
        <v>62.6</v>
      </c>
      <c r="H18" s="5">
        <v>1900</v>
      </c>
      <c r="I18" s="5">
        <v>43.1</v>
      </c>
      <c r="J18" s="5">
        <v>7.3</v>
      </c>
      <c r="K18" s="5">
        <v>62.11</v>
      </c>
      <c r="L18" s="5">
        <v>3.07</v>
      </c>
      <c r="M18" s="5">
        <v>34.82</v>
      </c>
      <c r="N18" s="5">
        <v>29.8</v>
      </c>
      <c r="O18" s="5">
        <v>8.27</v>
      </c>
      <c r="P18" s="5">
        <v>0.19900000000000001</v>
      </c>
      <c r="Q18" s="5">
        <v>0.19800000000000001</v>
      </c>
      <c r="R18" s="5">
        <v>0.60299999999999998</v>
      </c>
    </row>
    <row r="19" spans="1:18" ht="15.75" thickBot="1" x14ac:dyDescent="0.3">
      <c r="A19" s="10">
        <v>279912</v>
      </c>
      <c r="B19" s="5">
        <v>431</v>
      </c>
      <c r="C19" s="5">
        <v>166</v>
      </c>
      <c r="D19" s="5">
        <v>649.5</v>
      </c>
      <c r="E19" s="5">
        <v>22.51</v>
      </c>
      <c r="F19" s="5">
        <v>-0.31</v>
      </c>
      <c r="G19" s="5">
        <v>12.5</v>
      </c>
      <c r="H19" s="5">
        <v>15700</v>
      </c>
      <c r="I19" s="5">
        <v>97.4</v>
      </c>
      <c r="J19" s="5">
        <v>481.9</v>
      </c>
      <c r="K19" s="5">
        <v>37.21</v>
      </c>
      <c r="L19" s="5">
        <v>2.33</v>
      </c>
      <c r="M19" s="5">
        <v>60.46</v>
      </c>
      <c r="N19" s="5">
        <v>12.71</v>
      </c>
      <c r="O19" s="5">
        <v>8.67</v>
      </c>
      <c r="P19" s="5">
        <v>0.06</v>
      </c>
      <c r="Q19" s="5">
        <v>0.16</v>
      </c>
      <c r="R19" s="5">
        <v>0.78</v>
      </c>
    </row>
    <row r="20" spans="1:18" ht="15.75" thickBot="1" x14ac:dyDescent="0.3">
      <c r="A20" s="10">
        <v>10293011</v>
      </c>
      <c r="B20" s="5">
        <v>207600</v>
      </c>
      <c r="C20" s="5">
        <v>80154</v>
      </c>
      <c r="D20" s="5">
        <v>49.6</v>
      </c>
      <c r="E20" s="5">
        <v>0</v>
      </c>
      <c r="F20" s="5">
        <v>2.54</v>
      </c>
      <c r="G20" s="5">
        <v>13.37</v>
      </c>
      <c r="H20" s="5">
        <v>6100</v>
      </c>
      <c r="I20" s="5">
        <v>99.6</v>
      </c>
      <c r="J20" s="5">
        <v>319.10000000000002</v>
      </c>
      <c r="K20" s="5">
        <v>29.55</v>
      </c>
      <c r="L20" s="5">
        <v>0.6</v>
      </c>
      <c r="M20" s="5">
        <v>69.849999999999994</v>
      </c>
      <c r="N20" s="5">
        <v>11.16</v>
      </c>
      <c r="O20" s="5">
        <v>14.02</v>
      </c>
      <c r="P20" s="5">
        <v>9.2999999999999999E-2</v>
      </c>
      <c r="Q20" s="5">
        <v>0.316</v>
      </c>
      <c r="R20" s="5">
        <v>0.59099999999999997</v>
      </c>
    </row>
    <row r="21" spans="1:18" ht="15.75" thickBot="1" x14ac:dyDescent="0.3">
      <c r="A21" s="10">
        <v>10379067</v>
      </c>
      <c r="B21" s="5">
        <v>30528</v>
      </c>
      <c r="C21" s="5">
        <v>11787</v>
      </c>
      <c r="D21" s="5">
        <v>340</v>
      </c>
      <c r="E21" s="5">
        <v>0.22</v>
      </c>
      <c r="F21" s="5">
        <v>1.23</v>
      </c>
      <c r="G21" s="5">
        <v>4.68</v>
      </c>
      <c r="H21" s="5">
        <v>29100</v>
      </c>
      <c r="I21" s="5">
        <v>98</v>
      </c>
      <c r="J21" s="5">
        <v>462.6</v>
      </c>
      <c r="K21" s="5">
        <v>23.28</v>
      </c>
      <c r="L21" s="5">
        <v>0.4</v>
      </c>
      <c r="M21" s="5">
        <v>76.319999999999993</v>
      </c>
      <c r="N21" s="5">
        <v>10.38</v>
      </c>
      <c r="O21" s="5">
        <v>10.27</v>
      </c>
      <c r="P21" s="5">
        <v>0.01</v>
      </c>
      <c r="Q21" s="5">
        <v>0.24</v>
      </c>
      <c r="R21" s="5">
        <v>0.749</v>
      </c>
    </row>
    <row r="22" spans="1:18" ht="15.75" thickBot="1" x14ac:dyDescent="0.3">
      <c r="A22" s="10">
        <v>287730</v>
      </c>
      <c r="B22" s="5">
        <v>22966</v>
      </c>
      <c r="C22" s="5">
        <v>8867</v>
      </c>
      <c r="D22" s="5">
        <v>12.5</v>
      </c>
      <c r="E22" s="5">
        <v>1.68</v>
      </c>
      <c r="F22" s="5">
        <v>0</v>
      </c>
      <c r="G22" s="5">
        <v>25.69</v>
      </c>
      <c r="H22" s="5">
        <v>4900</v>
      </c>
      <c r="I22" s="5">
        <v>94.1</v>
      </c>
      <c r="J22" s="5">
        <v>115.7</v>
      </c>
      <c r="K22" s="5">
        <v>2.85</v>
      </c>
      <c r="L22" s="5">
        <v>1.71</v>
      </c>
      <c r="M22" s="5">
        <v>95.44</v>
      </c>
      <c r="N22" s="5">
        <v>28.84</v>
      </c>
      <c r="O22" s="5">
        <v>5.72</v>
      </c>
      <c r="P22" s="5">
        <v>0.14199999999999999</v>
      </c>
      <c r="Q22" s="5">
        <v>0.152</v>
      </c>
      <c r="R22" s="5">
        <v>0.61199999999999999</v>
      </c>
    </row>
    <row r="23" spans="1:18" ht="15.75" thickBot="1" x14ac:dyDescent="0.3">
      <c r="A23" s="10">
        <v>7862944</v>
      </c>
      <c r="B23" s="5">
        <v>112620</v>
      </c>
      <c r="C23" s="5">
        <v>43483</v>
      </c>
      <c r="D23" s="5">
        <v>69.8</v>
      </c>
      <c r="E23" s="5">
        <v>0.11</v>
      </c>
      <c r="F23" s="5">
        <v>0</v>
      </c>
      <c r="G23" s="5">
        <v>85</v>
      </c>
      <c r="H23" s="5">
        <v>1100</v>
      </c>
      <c r="I23" s="5">
        <v>40.9</v>
      </c>
      <c r="J23" s="5">
        <v>9.6999999999999993</v>
      </c>
      <c r="K23" s="5">
        <v>18.079999999999998</v>
      </c>
      <c r="L23" s="5">
        <v>2.4</v>
      </c>
      <c r="M23" s="5">
        <v>79.52</v>
      </c>
      <c r="N23" s="5">
        <v>38.85</v>
      </c>
      <c r="O23" s="5">
        <v>12.22</v>
      </c>
      <c r="P23" s="5">
        <v>0.316</v>
      </c>
      <c r="Q23" s="5">
        <v>0.13800000000000001</v>
      </c>
      <c r="R23" s="5">
        <v>0.54600000000000004</v>
      </c>
    </row>
    <row r="24" spans="1:18" ht="15.75" thickBot="1" x14ac:dyDescent="0.3">
      <c r="A24" s="10">
        <v>65773</v>
      </c>
      <c r="B24" s="5">
        <v>53</v>
      </c>
      <c r="C24" s="5">
        <v>20</v>
      </c>
      <c r="D24" s="5">
        <v>1241</v>
      </c>
      <c r="E24" s="5">
        <v>194.34</v>
      </c>
      <c r="F24" s="5">
        <v>2.4900000000000002</v>
      </c>
      <c r="G24" s="5">
        <v>8.5299999999999994</v>
      </c>
      <c r="H24" s="5">
        <v>36000</v>
      </c>
      <c r="I24" s="5">
        <v>98</v>
      </c>
      <c r="J24" s="5">
        <v>851.4</v>
      </c>
      <c r="K24" s="5">
        <v>20</v>
      </c>
      <c r="L24" s="5">
        <v>0</v>
      </c>
      <c r="M24" s="5">
        <v>80</v>
      </c>
      <c r="N24" s="5">
        <v>11.4</v>
      </c>
      <c r="O24" s="5">
        <v>7.74</v>
      </c>
      <c r="P24" s="5">
        <v>0.01</v>
      </c>
      <c r="Q24" s="5">
        <v>0.1</v>
      </c>
      <c r="R24" s="5">
        <v>0.89</v>
      </c>
    </row>
    <row r="25" spans="1:18" ht="15.75" thickBot="1" x14ac:dyDescent="0.3">
      <c r="A25" s="10">
        <v>2279723</v>
      </c>
      <c r="B25" s="5">
        <v>47000</v>
      </c>
      <c r="C25" s="5">
        <v>18147</v>
      </c>
      <c r="D25" s="5">
        <v>48.5</v>
      </c>
      <c r="E25" s="5">
        <v>0</v>
      </c>
      <c r="F25" s="5">
        <v>0</v>
      </c>
      <c r="G25" s="5">
        <v>100.44</v>
      </c>
      <c r="H25" s="5">
        <v>1300</v>
      </c>
      <c r="I25" s="5">
        <v>42.2</v>
      </c>
      <c r="J25" s="5">
        <v>14.3</v>
      </c>
      <c r="K25" s="5">
        <v>3.09</v>
      </c>
      <c r="L25" s="5">
        <v>0.43</v>
      </c>
      <c r="M25" s="5">
        <v>96.48</v>
      </c>
      <c r="N25" s="5">
        <v>33.65</v>
      </c>
      <c r="O25" s="5">
        <v>12.7</v>
      </c>
      <c r="P25" s="5">
        <v>0.25800000000000001</v>
      </c>
      <c r="Q25" s="5">
        <v>0.379</v>
      </c>
      <c r="R25" s="5">
        <v>0.36299999999999999</v>
      </c>
    </row>
    <row r="26" spans="1:18" ht="15.75" thickBot="1" x14ac:dyDescent="0.3">
      <c r="A26" s="10">
        <v>8989046</v>
      </c>
      <c r="B26" s="5">
        <v>1098580</v>
      </c>
      <c r="C26" s="5">
        <v>424162</v>
      </c>
      <c r="D26" s="5">
        <v>8.1999999999999993</v>
      </c>
      <c r="E26" s="5">
        <v>0</v>
      </c>
      <c r="F26" s="5">
        <v>-1.32</v>
      </c>
      <c r="G26" s="5">
        <v>53.11</v>
      </c>
      <c r="H26" s="5">
        <v>2400</v>
      </c>
      <c r="I26" s="5">
        <v>87.2</v>
      </c>
      <c r="J26" s="5">
        <v>71.900000000000006</v>
      </c>
      <c r="K26" s="5">
        <v>2.67</v>
      </c>
      <c r="L26" s="5">
        <v>0.19</v>
      </c>
      <c r="M26" s="5">
        <v>97.14</v>
      </c>
      <c r="N26" s="5">
        <v>23.3</v>
      </c>
      <c r="O26" s="5">
        <v>7.53</v>
      </c>
      <c r="P26" s="5">
        <v>0.128</v>
      </c>
      <c r="Q26" s="5">
        <v>0.35199999999999998</v>
      </c>
      <c r="R26" s="5">
        <v>0.52</v>
      </c>
    </row>
    <row r="27" spans="1:18" ht="15.75" thickBot="1" x14ac:dyDescent="0.3">
      <c r="A27" s="10">
        <v>4498976</v>
      </c>
      <c r="B27" s="5">
        <v>51129</v>
      </c>
      <c r="C27" s="5">
        <v>19741</v>
      </c>
      <c r="D27" s="5">
        <v>88</v>
      </c>
      <c r="E27" s="5">
        <v>0.04</v>
      </c>
      <c r="F27" s="5">
        <v>0.31</v>
      </c>
      <c r="G27" s="5">
        <v>21.05</v>
      </c>
      <c r="H27" s="5">
        <v>6100</v>
      </c>
      <c r="I27" s="4"/>
      <c r="J27" s="5">
        <v>215.4</v>
      </c>
      <c r="K27" s="5">
        <v>13.6</v>
      </c>
      <c r="L27" s="5">
        <v>2.96</v>
      </c>
      <c r="M27" s="5">
        <v>83.44</v>
      </c>
      <c r="N27" s="5">
        <v>8.77</v>
      </c>
      <c r="O27" s="5">
        <v>8.27</v>
      </c>
      <c r="P27" s="5">
        <v>0.14199999999999999</v>
      </c>
      <c r="Q27" s="5">
        <v>0.308</v>
      </c>
      <c r="R27" s="5">
        <v>0.55000000000000004</v>
      </c>
    </row>
    <row r="28" spans="1:18" ht="15.75" thickBot="1" x14ac:dyDescent="0.3">
      <c r="A28" s="10">
        <v>1639833</v>
      </c>
      <c r="B28" s="5">
        <v>600370</v>
      </c>
      <c r="C28" s="5">
        <v>231803</v>
      </c>
      <c r="D28" s="5">
        <v>2.7</v>
      </c>
      <c r="E28" s="5">
        <v>0</v>
      </c>
      <c r="F28" s="5">
        <v>0</v>
      </c>
      <c r="G28" s="5">
        <v>54.58</v>
      </c>
      <c r="H28" s="5">
        <v>9000</v>
      </c>
      <c r="I28" s="5">
        <v>79.8</v>
      </c>
      <c r="J28" s="5">
        <v>80.5</v>
      </c>
      <c r="K28" s="5">
        <v>0.65</v>
      </c>
      <c r="L28" s="5">
        <v>0.01</v>
      </c>
      <c r="M28" s="5">
        <v>99.34</v>
      </c>
      <c r="N28" s="5">
        <v>23.08</v>
      </c>
      <c r="O28" s="5">
        <v>29.5</v>
      </c>
      <c r="P28" s="5">
        <v>2.4E-2</v>
      </c>
      <c r="Q28" s="5">
        <v>0.46899999999999997</v>
      </c>
      <c r="R28" s="5">
        <v>0.50700000000000001</v>
      </c>
    </row>
    <row r="29" spans="1:18" ht="15.75" thickBot="1" x14ac:dyDescent="0.3">
      <c r="A29" s="10">
        <v>188078227</v>
      </c>
      <c r="B29" s="5">
        <v>8511965</v>
      </c>
      <c r="C29" s="5">
        <v>3286473</v>
      </c>
      <c r="D29" s="5">
        <v>22.1</v>
      </c>
      <c r="E29" s="5">
        <v>0.09</v>
      </c>
      <c r="F29" s="5">
        <v>-0.03</v>
      </c>
      <c r="G29" s="5">
        <v>29.61</v>
      </c>
      <c r="H29" s="5">
        <v>7600</v>
      </c>
      <c r="I29" s="5">
        <v>86.4</v>
      </c>
      <c r="J29" s="5">
        <v>225.3</v>
      </c>
      <c r="K29" s="5">
        <v>6.96</v>
      </c>
      <c r="L29" s="5">
        <v>0.9</v>
      </c>
      <c r="M29" s="5">
        <v>92.15</v>
      </c>
      <c r="N29" s="5">
        <v>16.559999999999999</v>
      </c>
      <c r="O29" s="5">
        <v>6.17</v>
      </c>
      <c r="P29" s="5">
        <v>8.4000000000000005E-2</v>
      </c>
      <c r="Q29" s="5">
        <v>0.4</v>
      </c>
      <c r="R29" s="5">
        <v>0.51600000000000001</v>
      </c>
    </row>
    <row r="30" spans="1:18" ht="15.75" thickBot="1" x14ac:dyDescent="0.3">
      <c r="A30" s="10">
        <v>23098</v>
      </c>
      <c r="B30" s="5">
        <v>153</v>
      </c>
      <c r="C30" s="5">
        <v>59</v>
      </c>
      <c r="D30" s="5">
        <v>151</v>
      </c>
      <c r="E30" s="5">
        <v>52.29</v>
      </c>
      <c r="F30" s="5">
        <v>10.01</v>
      </c>
      <c r="G30" s="5">
        <v>18.05</v>
      </c>
      <c r="H30" s="5">
        <v>16000</v>
      </c>
      <c r="I30" s="5">
        <v>97.8</v>
      </c>
      <c r="J30" s="5">
        <v>506.5</v>
      </c>
      <c r="K30" s="5">
        <v>20</v>
      </c>
      <c r="L30" s="5">
        <v>6.67</v>
      </c>
      <c r="M30" s="5">
        <v>73.33</v>
      </c>
      <c r="N30" s="5">
        <v>14.89</v>
      </c>
      <c r="O30" s="5">
        <v>4.42</v>
      </c>
      <c r="P30" s="5">
        <v>1.7999999999999999E-2</v>
      </c>
      <c r="Q30" s="5">
        <v>6.2E-2</v>
      </c>
      <c r="R30" s="5">
        <v>0.92</v>
      </c>
    </row>
    <row r="31" spans="1:18" ht="15.75" thickBot="1" x14ac:dyDescent="0.3">
      <c r="A31" s="10">
        <v>379444</v>
      </c>
      <c r="B31" s="5">
        <v>5770</v>
      </c>
      <c r="C31" s="5">
        <v>2228</v>
      </c>
      <c r="D31" s="5">
        <v>65.8</v>
      </c>
      <c r="E31" s="5">
        <v>2.79</v>
      </c>
      <c r="F31" s="5">
        <v>3.59</v>
      </c>
      <c r="G31" s="5">
        <v>12.61</v>
      </c>
      <c r="H31" s="5">
        <v>18600</v>
      </c>
      <c r="I31" s="5">
        <v>93.9</v>
      </c>
      <c r="J31" s="5">
        <v>237.2</v>
      </c>
      <c r="K31" s="5">
        <v>0.56999999999999995</v>
      </c>
      <c r="L31" s="5">
        <v>0.76</v>
      </c>
      <c r="M31" s="5">
        <v>98.67</v>
      </c>
      <c r="N31" s="5">
        <v>18.79</v>
      </c>
      <c r="O31" s="5">
        <v>3.45</v>
      </c>
      <c r="P31" s="5">
        <v>3.5999999999999997E-2</v>
      </c>
      <c r="Q31" s="5">
        <v>0.56100000000000005</v>
      </c>
      <c r="R31" s="5">
        <v>0.40300000000000002</v>
      </c>
    </row>
    <row r="32" spans="1:18" ht="15.75" thickBot="1" x14ac:dyDescent="0.3">
      <c r="A32" s="10">
        <v>7385367</v>
      </c>
      <c r="B32" s="5">
        <v>110910</v>
      </c>
      <c r="C32" s="5">
        <v>42822</v>
      </c>
      <c r="D32" s="5">
        <v>66.599999999999994</v>
      </c>
      <c r="E32" s="5">
        <v>0.32</v>
      </c>
      <c r="F32" s="5">
        <v>-4.58</v>
      </c>
      <c r="G32" s="5">
        <v>20.55</v>
      </c>
      <c r="H32" s="5">
        <v>7600</v>
      </c>
      <c r="I32" s="5">
        <v>98.6</v>
      </c>
      <c r="J32" s="5">
        <v>336.3</v>
      </c>
      <c r="K32" s="5">
        <v>40.020000000000003</v>
      </c>
      <c r="L32" s="5">
        <v>1.92</v>
      </c>
      <c r="M32" s="5">
        <v>58.06</v>
      </c>
      <c r="N32" s="5">
        <v>9.65</v>
      </c>
      <c r="O32" s="5">
        <v>14.27</v>
      </c>
      <c r="P32" s="5">
        <v>9.2999999999999999E-2</v>
      </c>
      <c r="Q32" s="5">
        <v>0.30399999999999999</v>
      </c>
      <c r="R32" s="5">
        <v>0.60299999999999998</v>
      </c>
    </row>
    <row r="33" spans="1:18" ht="15.75" thickBot="1" x14ac:dyDescent="0.3">
      <c r="A33" s="10">
        <v>13902972</v>
      </c>
      <c r="B33" s="5">
        <v>274200</v>
      </c>
      <c r="C33" s="5">
        <v>105869</v>
      </c>
      <c r="D33" s="5">
        <v>50.7</v>
      </c>
      <c r="E33" s="5">
        <v>0</v>
      </c>
      <c r="F33" s="5">
        <v>0</v>
      </c>
      <c r="G33" s="5">
        <v>97.57</v>
      </c>
      <c r="H33" s="5">
        <v>1100</v>
      </c>
      <c r="I33" s="5">
        <v>26.6</v>
      </c>
      <c r="J33" s="5">
        <v>7</v>
      </c>
      <c r="K33" s="5">
        <v>14.43</v>
      </c>
      <c r="L33" s="5">
        <v>0.19</v>
      </c>
      <c r="M33" s="5">
        <v>85.38</v>
      </c>
      <c r="N33" s="5">
        <v>45.62</v>
      </c>
      <c r="O33" s="5">
        <v>15.6</v>
      </c>
      <c r="P33" s="5">
        <v>0.32200000000000001</v>
      </c>
      <c r="Q33" s="5">
        <v>0.19600000000000001</v>
      </c>
      <c r="R33" s="5">
        <v>0.48199999999999998</v>
      </c>
    </row>
    <row r="34" spans="1:18" ht="15.75" thickBot="1" x14ac:dyDescent="0.3">
      <c r="A34" s="10">
        <v>47382633</v>
      </c>
      <c r="B34" s="5">
        <v>678500</v>
      </c>
      <c r="C34" s="5">
        <v>261969</v>
      </c>
      <c r="D34" s="5">
        <v>69.8</v>
      </c>
      <c r="E34" s="5">
        <v>0.28000000000000003</v>
      </c>
      <c r="F34" s="5">
        <v>-1.8</v>
      </c>
      <c r="G34" s="5">
        <v>67.239999999999995</v>
      </c>
      <c r="H34" s="5">
        <v>1800</v>
      </c>
      <c r="I34" s="5">
        <v>85.3</v>
      </c>
      <c r="J34" s="5">
        <v>10.1</v>
      </c>
      <c r="K34" s="5">
        <v>15.19</v>
      </c>
      <c r="L34" s="5">
        <v>0.97</v>
      </c>
      <c r="M34" s="5">
        <v>83.84</v>
      </c>
      <c r="N34" s="5">
        <v>17.91</v>
      </c>
      <c r="O34" s="5">
        <v>9.83</v>
      </c>
      <c r="P34" s="5">
        <v>0.56399999999999995</v>
      </c>
      <c r="Q34" s="5">
        <v>8.2000000000000003E-2</v>
      </c>
      <c r="R34" s="5">
        <v>0.35299999999999998</v>
      </c>
    </row>
    <row r="35" spans="1:18" ht="15.75" thickBot="1" x14ac:dyDescent="0.3">
      <c r="A35" s="10">
        <v>8090068</v>
      </c>
      <c r="B35" s="5">
        <v>27830</v>
      </c>
      <c r="C35" s="5">
        <v>10745</v>
      </c>
      <c r="D35" s="5">
        <v>290.7</v>
      </c>
      <c r="E35" s="5">
        <v>0</v>
      </c>
      <c r="F35" s="5">
        <v>-0.06</v>
      </c>
      <c r="G35" s="5">
        <v>69.290000000000006</v>
      </c>
      <c r="H35" s="5">
        <v>600</v>
      </c>
      <c r="I35" s="5">
        <v>51.6</v>
      </c>
      <c r="J35" s="5">
        <v>3.4</v>
      </c>
      <c r="K35" s="5">
        <v>35.049999999999997</v>
      </c>
      <c r="L35" s="5">
        <v>14.02</v>
      </c>
      <c r="M35" s="5">
        <v>50.93</v>
      </c>
      <c r="N35" s="5">
        <v>42.22</v>
      </c>
      <c r="O35" s="5">
        <v>13.46</v>
      </c>
      <c r="P35" s="5">
        <v>0.46300000000000002</v>
      </c>
      <c r="Q35" s="5">
        <v>0.20300000000000001</v>
      </c>
      <c r="R35" s="5">
        <v>0.33400000000000002</v>
      </c>
    </row>
    <row r="36" spans="1:18" ht="15.75" thickBot="1" x14ac:dyDescent="0.3">
      <c r="A36" s="10">
        <v>13881427</v>
      </c>
      <c r="B36" s="5">
        <v>181040</v>
      </c>
      <c r="C36" s="5">
        <v>69900</v>
      </c>
      <c r="D36" s="5">
        <v>76.7</v>
      </c>
      <c r="E36" s="5">
        <v>0.24</v>
      </c>
      <c r="F36" s="5">
        <v>0</v>
      </c>
      <c r="G36" s="5">
        <v>71.48</v>
      </c>
      <c r="H36" s="5">
        <v>1900</v>
      </c>
      <c r="I36" s="5">
        <v>69.400000000000006</v>
      </c>
      <c r="J36" s="5">
        <v>2.6</v>
      </c>
      <c r="K36" s="5">
        <v>20.96</v>
      </c>
      <c r="L36" s="5">
        <v>0.61</v>
      </c>
      <c r="M36" s="5">
        <v>78.430000000000007</v>
      </c>
      <c r="N36" s="5">
        <v>26.9</v>
      </c>
      <c r="O36" s="5">
        <v>9.06</v>
      </c>
      <c r="P36" s="5">
        <v>0.35</v>
      </c>
      <c r="Q36" s="5">
        <v>0.3</v>
      </c>
      <c r="R36" s="5">
        <v>0.35</v>
      </c>
    </row>
    <row r="37" spans="1:18" ht="15.75" thickBot="1" x14ac:dyDescent="0.3">
      <c r="A37" s="10">
        <v>17340702</v>
      </c>
      <c r="B37" s="5">
        <v>475440</v>
      </c>
      <c r="C37" s="5">
        <v>183568</v>
      </c>
      <c r="D37" s="5">
        <v>36.5</v>
      </c>
      <c r="E37" s="5">
        <v>0.08</v>
      </c>
      <c r="F37" s="5">
        <v>0</v>
      </c>
      <c r="G37" s="5">
        <v>68.260000000000005</v>
      </c>
      <c r="H37" s="5">
        <v>1800</v>
      </c>
      <c r="I37" s="5">
        <v>79</v>
      </c>
      <c r="J37" s="5">
        <v>5.7</v>
      </c>
      <c r="K37" s="5">
        <v>12.81</v>
      </c>
      <c r="L37" s="5">
        <v>2.58</v>
      </c>
      <c r="M37" s="5">
        <v>84.61</v>
      </c>
      <c r="N37" s="5">
        <v>33.89</v>
      </c>
      <c r="O37" s="5">
        <v>13.47</v>
      </c>
      <c r="P37" s="5">
        <v>0.44800000000000001</v>
      </c>
      <c r="Q37" s="5">
        <v>0.17</v>
      </c>
      <c r="R37" s="5">
        <v>0.38200000000000001</v>
      </c>
    </row>
    <row r="38" spans="1:18" ht="15.75" thickBot="1" x14ac:dyDescent="0.3">
      <c r="A38" s="10">
        <v>33098932</v>
      </c>
      <c r="B38" s="5">
        <v>9984670</v>
      </c>
      <c r="C38" s="5">
        <v>3855085</v>
      </c>
      <c r="D38" s="5">
        <v>3.3</v>
      </c>
      <c r="E38" s="5">
        <v>2.02</v>
      </c>
      <c r="F38" s="5">
        <v>5.96</v>
      </c>
      <c r="G38" s="5">
        <v>4.75</v>
      </c>
      <c r="H38" s="5">
        <v>29800</v>
      </c>
      <c r="I38" s="5">
        <v>97</v>
      </c>
      <c r="J38" s="5">
        <v>552.20000000000005</v>
      </c>
      <c r="K38" s="5">
        <v>4.96</v>
      </c>
      <c r="L38" s="5">
        <v>0.02</v>
      </c>
      <c r="M38" s="5">
        <v>95.02</v>
      </c>
      <c r="N38" s="5">
        <v>10.78</v>
      </c>
      <c r="O38" s="5">
        <v>7.8</v>
      </c>
      <c r="P38" s="5">
        <v>2.1999999999999999E-2</v>
      </c>
      <c r="Q38" s="5">
        <v>0.29399999999999998</v>
      </c>
      <c r="R38" s="5">
        <v>0.68400000000000005</v>
      </c>
    </row>
    <row r="39" spans="1:18" ht="15.75" thickBot="1" x14ac:dyDescent="0.3">
      <c r="A39" s="10">
        <v>420979</v>
      </c>
      <c r="B39" s="5">
        <v>4033</v>
      </c>
      <c r="C39" s="5">
        <v>1557</v>
      </c>
      <c r="D39" s="5">
        <v>104.4</v>
      </c>
      <c r="E39" s="5">
        <v>23.93</v>
      </c>
      <c r="F39" s="5">
        <v>-12.07</v>
      </c>
      <c r="G39" s="5">
        <v>47.77</v>
      </c>
      <c r="H39" s="5">
        <v>1400</v>
      </c>
      <c r="I39" s="5">
        <v>76.599999999999994</v>
      </c>
      <c r="J39" s="5">
        <v>169.6</v>
      </c>
      <c r="K39" s="5">
        <v>9.68</v>
      </c>
      <c r="L39" s="5">
        <v>0.5</v>
      </c>
      <c r="M39" s="5">
        <v>89.82</v>
      </c>
      <c r="N39" s="5">
        <v>24.87</v>
      </c>
      <c r="O39" s="5">
        <v>6.55</v>
      </c>
      <c r="P39" s="5">
        <v>0.121</v>
      </c>
      <c r="Q39" s="5">
        <v>0.219</v>
      </c>
      <c r="R39" s="5">
        <v>0.66</v>
      </c>
    </row>
    <row r="40" spans="1:18" ht="15.75" thickBot="1" x14ac:dyDescent="0.3">
      <c r="A40" s="10">
        <v>45436</v>
      </c>
      <c r="B40" s="5">
        <v>262</v>
      </c>
      <c r="C40" s="5">
        <v>101</v>
      </c>
      <c r="D40" s="5">
        <v>173.4</v>
      </c>
      <c r="E40" s="5">
        <v>61.07</v>
      </c>
      <c r="F40" s="5">
        <v>18.75</v>
      </c>
      <c r="G40" s="5">
        <v>8.19</v>
      </c>
      <c r="H40" s="5">
        <v>35000</v>
      </c>
      <c r="I40" s="5">
        <v>98</v>
      </c>
      <c r="J40" s="5">
        <v>836.3</v>
      </c>
      <c r="K40" s="5">
        <v>3.85</v>
      </c>
      <c r="L40" s="5">
        <v>0</v>
      </c>
      <c r="M40" s="5">
        <v>96.15</v>
      </c>
      <c r="N40" s="5">
        <v>12.74</v>
      </c>
      <c r="O40" s="5">
        <v>4.8899999999999997</v>
      </c>
      <c r="P40" s="5">
        <v>1.4E-2</v>
      </c>
      <c r="Q40" s="5">
        <v>3.2000000000000001E-2</v>
      </c>
      <c r="R40" s="5">
        <v>0.95399999999999996</v>
      </c>
    </row>
    <row r="41" spans="1:18" ht="15.75" thickBot="1" x14ac:dyDescent="0.3">
      <c r="A41" s="10">
        <v>4303356</v>
      </c>
      <c r="B41" s="5">
        <v>622984</v>
      </c>
      <c r="C41" s="5">
        <v>240534</v>
      </c>
      <c r="D41" s="5">
        <v>6.9</v>
      </c>
      <c r="E41" s="5">
        <v>0</v>
      </c>
      <c r="F41" s="5">
        <v>0</v>
      </c>
      <c r="G41" s="5">
        <v>91</v>
      </c>
      <c r="H41" s="5">
        <v>1100</v>
      </c>
      <c r="I41" s="5">
        <v>51</v>
      </c>
      <c r="J41" s="5">
        <v>2.2999999999999998</v>
      </c>
      <c r="K41" s="5">
        <v>3.1</v>
      </c>
      <c r="L41" s="5">
        <v>0.14000000000000001</v>
      </c>
      <c r="M41" s="5">
        <v>96.76</v>
      </c>
      <c r="N41" s="5">
        <v>33.909999999999997</v>
      </c>
      <c r="O41" s="5">
        <v>18.649999999999999</v>
      </c>
      <c r="P41" s="5">
        <v>0.55000000000000004</v>
      </c>
      <c r="Q41" s="5">
        <v>0.2</v>
      </c>
      <c r="R41" s="5">
        <v>0.25</v>
      </c>
    </row>
    <row r="42" spans="1:18" ht="15.75" thickBot="1" x14ac:dyDescent="0.3">
      <c r="A42" s="10">
        <v>9944201</v>
      </c>
      <c r="B42" s="5">
        <v>1284000</v>
      </c>
      <c r="C42" s="5">
        <v>495753</v>
      </c>
      <c r="D42" s="5">
        <v>7.7</v>
      </c>
      <c r="E42" s="5">
        <v>0</v>
      </c>
      <c r="F42" s="5">
        <v>-0.11</v>
      </c>
      <c r="G42" s="5">
        <v>93.82</v>
      </c>
      <c r="H42" s="5">
        <v>1200</v>
      </c>
      <c r="I42" s="5">
        <v>47.5</v>
      </c>
      <c r="J42" s="5">
        <v>1.3</v>
      </c>
      <c r="K42" s="5">
        <v>2.86</v>
      </c>
      <c r="L42" s="5">
        <v>0.02</v>
      </c>
      <c r="M42" s="5">
        <v>97.12</v>
      </c>
      <c r="N42" s="5">
        <v>45.73</v>
      </c>
      <c r="O42" s="5">
        <v>16.38</v>
      </c>
      <c r="P42" s="5">
        <v>0.33500000000000002</v>
      </c>
      <c r="Q42" s="5">
        <v>0.25900000000000001</v>
      </c>
      <c r="R42" s="5">
        <v>0.40600000000000003</v>
      </c>
    </row>
    <row r="43" spans="1:18" ht="15.75" thickBot="1" x14ac:dyDescent="0.3">
      <c r="A43" s="10">
        <v>16134219</v>
      </c>
      <c r="B43" s="5">
        <v>756950</v>
      </c>
      <c r="C43" s="5">
        <v>292259</v>
      </c>
      <c r="D43" s="5">
        <v>21.3</v>
      </c>
      <c r="E43" s="5">
        <v>0.85</v>
      </c>
      <c r="F43" s="5">
        <v>0</v>
      </c>
      <c r="G43" s="5">
        <v>8.8000000000000007</v>
      </c>
      <c r="H43" s="5">
        <v>9900</v>
      </c>
      <c r="I43" s="5">
        <v>96.2</v>
      </c>
      <c r="J43" s="5">
        <v>213</v>
      </c>
      <c r="K43" s="5">
        <v>2.65</v>
      </c>
      <c r="L43" s="5">
        <v>0.42</v>
      </c>
      <c r="M43" s="5">
        <v>96.93</v>
      </c>
      <c r="N43" s="5">
        <v>15.23</v>
      </c>
      <c r="O43" s="5">
        <v>5.81</v>
      </c>
      <c r="P43" s="5">
        <v>0.06</v>
      </c>
      <c r="Q43" s="5">
        <v>0.49299999999999999</v>
      </c>
      <c r="R43" s="5">
        <v>0.44700000000000001</v>
      </c>
    </row>
    <row r="44" spans="1:18" ht="15.75" thickBot="1" x14ac:dyDescent="0.3">
      <c r="A44" s="10">
        <v>1313973713</v>
      </c>
      <c r="B44" s="5">
        <v>9596960</v>
      </c>
      <c r="C44" s="5">
        <v>3705390</v>
      </c>
      <c r="D44" s="5">
        <v>136.9</v>
      </c>
      <c r="E44" s="5">
        <v>0.15</v>
      </c>
      <c r="F44" s="5">
        <v>-0.4</v>
      </c>
      <c r="G44" s="5">
        <v>24.18</v>
      </c>
      <c r="H44" s="5">
        <v>5000</v>
      </c>
      <c r="I44" s="5">
        <v>90.9</v>
      </c>
      <c r="J44" s="5">
        <v>266.7</v>
      </c>
      <c r="K44" s="5">
        <v>15.4</v>
      </c>
      <c r="L44" s="5">
        <v>1.25</v>
      </c>
      <c r="M44" s="5">
        <v>83.35</v>
      </c>
      <c r="N44" s="5">
        <v>13.25</v>
      </c>
      <c r="O44" s="5">
        <v>6.97</v>
      </c>
      <c r="P44" s="5">
        <v>0.125</v>
      </c>
      <c r="Q44" s="5">
        <v>0.47299999999999998</v>
      </c>
      <c r="R44" s="5">
        <v>0.40300000000000002</v>
      </c>
    </row>
    <row r="45" spans="1:18" ht="15.75" thickBot="1" x14ac:dyDescent="0.3">
      <c r="A45" s="10">
        <v>43593035</v>
      </c>
      <c r="B45" s="5">
        <v>1138910</v>
      </c>
      <c r="C45" s="5">
        <v>439734</v>
      </c>
      <c r="D45" s="5">
        <v>38.299999999999997</v>
      </c>
      <c r="E45" s="5">
        <v>0.28000000000000003</v>
      </c>
      <c r="F45" s="5">
        <v>-0.31</v>
      </c>
      <c r="G45" s="5">
        <v>20.97</v>
      </c>
      <c r="H45" s="5">
        <v>6300</v>
      </c>
      <c r="I45" s="5">
        <v>92.5</v>
      </c>
      <c r="J45" s="5">
        <v>176.2</v>
      </c>
      <c r="K45" s="5">
        <v>2.42</v>
      </c>
      <c r="L45" s="5">
        <v>1.67</v>
      </c>
      <c r="M45" s="5">
        <v>95.91</v>
      </c>
      <c r="N45" s="5">
        <v>20.48</v>
      </c>
      <c r="O45" s="5">
        <v>5.58</v>
      </c>
      <c r="P45" s="5">
        <v>0.125</v>
      </c>
      <c r="Q45" s="5">
        <v>0.34200000000000003</v>
      </c>
      <c r="R45" s="5">
        <v>0.53300000000000003</v>
      </c>
    </row>
    <row r="46" spans="1:18" ht="15.75" thickBot="1" x14ac:dyDescent="0.3">
      <c r="A46" s="10">
        <v>690948</v>
      </c>
      <c r="B46" s="5">
        <v>2170</v>
      </c>
      <c r="C46" s="5">
        <v>838</v>
      </c>
      <c r="D46" s="5">
        <v>318.39999999999998</v>
      </c>
      <c r="E46" s="5">
        <v>15.67</v>
      </c>
      <c r="F46" s="5">
        <v>0</v>
      </c>
      <c r="G46" s="5">
        <v>74.930000000000007</v>
      </c>
      <c r="H46" s="5">
        <v>700</v>
      </c>
      <c r="I46" s="5">
        <v>56.5</v>
      </c>
      <c r="J46" s="5">
        <v>24.5</v>
      </c>
      <c r="K46" s="5">
        <v>35.869999999999997</v>
      </c>
      <c r="L46" s="5">
        <v>23.32</v>
      </c>
      <c r="M46" s="5">
        <v>40.81</v>
      </c>
      <c r="N46" s="5">
        <v>36.93</v>
      </c>
      <c r="O46" s="5">
        <v>8.1999999999999993</v>
      </c>
      <c r="P46" s="5">
        <v>0.4</v>
      </c>
      <c r="Q46" s="5">
        <v>0.04</v>
      </c>
      <c r="R46" s="5">
        <v>0.56000000000000005</v>
      </c>
    </row>
    <row r="47" spans="1:18" ht="15.75" thickBot="1" x14ac:dyDescent="0.3">
      <c r="A47" s="10">
        <v>62660551</v>
      </c>
      <c r="B47" s="5">
        <v>2345410</v>
      </c>
      <c r="C47" s="5">
        <v>905564</v>
      </c>
      <c r="D47" s="5">
        <v>26.7</v>
      </c>
      <c r="E47" s="5">
        <v>0</v>
      </c>
      <c r="F47" s="5">
        <v>0</v>
      </c>
      <c r="G47" s="5">
        <v>94.69</v>
      </c>
      <c r="H47" s="5">
        <v>700</v>
      </c>
      <c r="I47" s="5">
        <v>65.5</v>
      </c>
      <c r="J47" s="5">
        <v>0.2</v>
      </c>
      <c r="K47" s="5">
        <v>2.96</v>
      </c>
      <c r="L47" s="5">
        <v>0.52</v>
      </c>
      <c r="M47" s="5">
        <v>96.52</v>
      </c>
      <c r="N47" s="5">
        <v>43.69</v>
      </c>
      <c r="O47" s="5">
        <v>13.27</v>
      </c>
      <c r="P47" s="5">
        <v>0.55000000000000004</v>
      </c>
      <c r="Q47" s="5">
        <v>0.11</v>
      </c>
      <c r="R47" s="5">
        <v>0.34</v>
      </c>
    </row>
    <row r="48" spans="1:18" ht="15.75" thickBot="1" x14ac:dyDescent="0.3">
      <c r="A48" s="10">
        <v>3702314</v>
      </c>
      <c r="B48" s="5">
        <v>342000</v>
      </c>
      <c r="C48" s="5">
        <v>132046</v>
      </c>
      <c r="D48" s="5">
        <v>10.8</v>
      </c>
      <c r="E48" s="5">
        <v>0.05</v>
      </c>
      <c r="F48" s="5">
        <v>-0.17</v>
      </c>
      <c r="G48" s="5">
        <v>93.86</v>
      </c>
      <c r="H48" s="5">
        <v>700</v>
      </c>
      <c r="I48" s="5">
        <v>83.8</v>
      </c>
      <c r="J48" s="5">
        <v>3.7</v>
      </c>
      <c r="K48" s="5">
        <v>0.51</v>
      </c>
      <c r="L48" s="5">
        <v>0.13</v>
      </c>
      <c r="M48" s="5">
        <v>99.36</v>
      </c>
      <c r="N48" s="5">
        <v>42.57</v>
      </c>
      <c r="O48" s="5">
        <v>12.93</v>
      </c>
      <c r="P48" s="5">
        <v>6.2E-2</v>
      </c>
      <c r="Q48" s="5">
        <v>0.56999999999999995</v>
      </c>
      <c r="R48" s="5">
        <v>0.36899999999999999</v>
      </c>
    </row>
    <row r="49" spans="1:18" ht="15.75" thickBot="1" x14ac:dyDescent="0.3">
      <c r="A49" s="10">
        <v>21388</v>
      </c>
      <c r="B49" s="5">
        <v>240</v>
      </c>
      <c r="C49" s="5">
        <v>93</v>
      </c>
      <c r="D49" s="5">
        <v>89.1</v>
      </c>
      <c r="E49" s="5">
        <v>50</v>
      </c>
      <c r="F49" s="4"/>
      <c r="G49" s="4"/>
      <c r="H49" s="5">
        <v>5000</v>
      </c>
      <c r="I49" s="5">
        <v>95</v>
      </c>
      <c r="J49" s="5">
        <v>289.89999999999998</v>
      </c>
      <c r="K49" s="5">
        <v>17.39</v>
      </c>
      <c r="L49" s="5">
        <v>13.04</v>
      </c>
      <c r="M49" s="5">
        <v>69.569999999999993</v>
      </c>
      <c r="N49" s="5">
        <v>21</v>
      </c>
      <c r="O49" s="4"/>
      <c r="P49" s="5">
        <v>0.151</v>
      </c>
      <c r="Q49" s="5">
        <v>9.6000000000000002E-2</v>
      </c>
      <c r="R49" s="5">
        <v>0.753</v>
      </c>
    </row>
    <row r="50" spans="1:18" ht="15.75" thickBot="1" x14ac:dyDescent="0.3">
      <c r="A50" s="10">
        <v>4075261</v>
      </c>
      <c r="B50" s="5">
        <v>51100</v>
      </c>
      <c r="C50" s="5">
        <v>19730</v>
      </c>
      <c r="D50" s="5">
        <v>79.8</v>
      </c>
      <c r="E50" s="5">
        <v>2.52</v>
      </c>
      <c r="F50" s="5">
        <v>0.51</v>
      </c>
      <c r="G50" s="5">
        <v>9.9499999999999993</v>
      </c>
      <c r="H50" s="5">
        <v>9100</v>
      </c>
      <c r="I50" s="5">
        <v>96</v>
      </c>
      <c r="J50" s="5">
        <v>340.7</v>
      </c>
      <c r="K50" s="5">
        <v>4.41</v>
      </c>
      <c r="L50" s="5">
        <v>5.88</v>
      </c>
      <c r="M50" s="5">
        <v>89.71</v>
      </c>
      <c r="N50" s="5">
        <v>18.32</v>
      </c>
      <c r="O50" s="5">
        <v>4.3600000000000003</v>
      </c>
      <c r="P50" s="5">
        <v>8.7999999999999995E-2</v>
      </c>
      <c r="Q50" s="5">
        <v>0.29899999999999999</v>
      </c>
      <c r="R50" s="5">
        <v>0.61399999999999999</v>
      </c>
    </row>
    <row r="51" spans="1:18" ht="15.75" thickBot="1" x14ac:dyDescent="0.3">
      <c r="A51" s="10">
        <v>17654843</v>
      </c>
      <c r="B51" s="5">
        <v>322460</v>
      </c>
      <c r="C51" s="5">
        <v>124502</v>
      </c>
      <c r="D51" s="5">
        <v>54.8</v>
      </c>
      <c r="E51" s="5">
        <v>0.16</v>
      </c>
      <c r="F51" s="5">
        <v>-7.0000000000000007E-2</v>
      </c>
      <c r="G51" s="5">
        <v>90.83</v>
      </c>
      <c r="H51" s="5">
        <v>1400</v>
      </c>
      <c r="I51" s="5">
        <v>50.9</v>
      </c>
      <c r="J51" s="5">
        <v>14.6</v>
      </c>
      <c r="K51" s="5">
        <v>9.75</v>
      </c>
      <c r="L51" s="5">
        <v>13.84</v>
      </c>
      <c r="M51" s="5">
        <v>76.41</v>
      </c>
      <c r="N51" s="5">
        <v>35.11</v>
      </c>
      <c r="O51" s="5">
        <v>14.84</v>
      </c>
      <c r="P51" s="5">
        <v>0.27900000000000003</v>
      </c>
      <c r="Q51" s="5">
        <v>0.17100000000000001</v>
      </c>
      <c r="R51" s="5">
        <v>0.55000000000000004</v>
      </c>
    </row>
    <row r="52" spans="1:18" ht="15.75" thickBot="1" x14ac:dyDescent="0.3">
      <c r="A52" s="10">
        <v>4494749</v>
      </c>
      <c r="B52" s="5">
        <v>56542</v>
      </c>
      <c r="C52" s="5">
        <v>21831</v>
      </c>
      <c r="D52" s="5">
        <v>79.5</v>
      </c>
      <c r="E52" s="5">
        <v>10.32</v>
      </c>
      <c r="F52" s="5">
        <v>1.58</v>
      </c>
      <c r="G52" s="5">
        <v>6.84</v>
      </c>
      <c r="H52" s="5">
        <v>10600</v>
      </c>
      <c r="I52" s="5">
        <v>98.5</v>
      </c>
      <c r="J52" s="5">
        <v>420.4</v>
      </c>
      <c r="K52" s="5">
        <v>26.09</v>
      </c>
      <c r="L52" s="5">
        <v>2.27</v>
      </c>
      <c r="M52" s="5">
        <v>71.650000000000006</v>
      </c>
      <c r="N52" s="5">
        <v>9.61</v>
      </c>
      <c r="O52" s="5">
        <v>11.48</v>
      </c>
      <c r="P52" s="5">
        <v>7.0000000000000007E-2</v>
      </c>
      <c r="Q52" s="5">
        <v>0.308</v>
      </c>
      <c r="R52" s="5">
        <v>0.622</v>
      </c>
    </row>
    <row r="53" spans="1:18" ht="15.75" thickBot="1" x14ac:dyDescent="0.3">
      <c r="A53" s="10">
        <v>11382820</v>
      </c>
      <c r="B53" s="5">
        <v>110860</v>
      </c>
      <c r="C53" s="5">
        <v>42803</v>
      </c>
      <c r="D53" s="5">
        <v>102.7</v>
      </c>
      <c r="E53" s="5">
        <v>3.37</v>
      </c>
      <c r="F53" s="5">
        <v>-1.58</v>
      </c>
      <c r="G53" s="5">
        <v>6.33</v>
      </c>
      <c r="H53" s="5">
        <v>2900</v>
      </c>
      <c r="I53" s="5">
        <v>97</v>
      </c>
      <c r="J53" s="5">
        <v>74.7</v>
      </c>
      <c r="K53" s="5">
        <v>33.049999999999997</v>
      </c>
      <c r="L53" s="5">
        <v>7.6</v>
      </c>
      <c r="M53" s="5">
        <v>59.35</v>
      </c>
      <c r="N53" s="5">
        <v>11.89</v>
      </c>
      <c r="O53" s="5">
        <v>7.22</v>
      </c>
      <c r="P53" s="5">
        <v>5.5E-2</v>
      </c>
      <c r="Q53" s="5">
        <v>0.26100000000000001</v>
      </c>
      <c r="R53" s="5">
        <v>0.68400000000000005</v>
      </c>
    </row>
    <row r="54" spans="1:18" ht="15.75" thickBot="1" x14ac:dyDescent="0.3">
      <c r="A54" s="10">
        <v>784301</v>
      </c>
      <c r="B54" s="5">
        <v>9250</v>
      </c>
      <c r="C54" s="5">
        <v>3571</v>
      </c>
      <c r="D54" s="5">
        <v>84.8</v>
      </c>
      <c r="E54" s="5">
        <v>7.01</v>
      </c>
      <c r="F54" s="5">
        <v>0.43</v>
      </c>
      <c r="G54" s="5">
        <v>7.18</v>
      </c>
      <c r="H54" s="5">
        <v>19200</v>
      </c>
      <c r="I54" s="5">
        <v>97.6</v>
      </c>
      <c r="J54" s="4"/>
      <c r="K54" s="5">
        <v>7.79</v>
      </c>
      <c r="L54" s="5">
        <v>4.4400000000000004</v>
      </c>
      <c r="M54" s="5">
        <v>87.77</v>
      </c>
      <c r="N54" s="5">
        <v>12.56</v>
      </c>
      <c r="O54" s="5">
        <v>7.68</v>
      </c>
      <c r="P54" s="5">
        <v>3.6999999999999998E-2</v>
      </c>
      <c r="Q54" s="5">
        <v>0.19800000000000001</v>
      </c>
      <c r="R54" s="5">
        <v>0.76500000000000001</v>
      </c>
    </row>
    <row r="55" spans="1:18" ht="15.75" thickBot="1" x14ac:dyDescent="0.3">
      <c r="A55" s="10">
        <v>10235455</v>
      </c>
      <c r="B55" s="5">
        <v>78866</v>
      </c>
      <c r="C55" s="5">
        <v>30450</v>
      </c>
      <c r="D55" s="5">
        <v>129.80000000000001</v>
      </c>
      <c r="E55" s="5">
        <v>0</v>
      </c>
      <c r="F55" s="5">
        <v>0.97</v>
      </c>
      <c r="G55" s="5">
        <v>3.93</v>
      </c>
      <c r="H55" s="5">
        <v>15700</v>
      </c>
      <c r="I55" s="5">
        <v>99.9</v>
      </c>
      <c r="J55" s="5">
        <v>314.3</v>
      </c>
      <c r="K55" s="5">
        <v>39.799999999999997</v>
      </c>
      <c r="L55" s="5">
        <v>3.05</v>
      </c>
      <c r="M55" s="5">
        <v>57.15</v>
      </c>
      <c r="N55" s="5">
        <v>9.02</v>
      </c>
      <c r="O55" s="5">
        <v>10.59</v>
      </c>
      <c r="P55" s="5">
        <v>3.4000000000000002E-2</v>
      </c>
      <c r="Q55" s="5">
        <v>0.39300000000000002</v>
      </c>
      <c r="R55" s="5">
        <v>0.57299999999999995</v>
      </c>
    </row>
    <row r="56" spans="1:18" ht="15.75" thickBot="1" x14ac:dyDescent="0.3">
      <c r="A56" s="10">
        <v>5450661</v>
      </c>
      <c r="B56" s="5">
        <v>43094</v>
      </c>
      <c r="C56" s="5">
        <v>16639</v>
      </c>
      <c r="D56" s="5">
        <v>126.5</v>
      </c>
      <c r="E56" s="5">
        <v>16.97</v>
      </c>
      <c r="F56" s="5">
        <v>2.48</v>
      </c>
      <c r="G56" s="5">
        <v>4.5599999999999996</v>
      </c>
      <c r="H56" s="5">
        <v>31100</v>
      </c>
      <c r="I56" s="5">
        <v>100</v>
      </c>
      <c r="J56" s="5">
        <v>614.6</v>
      </c>
      <c r="K56" s="5">
        <v>54.02</v>
      </c>
      <c r="L56" s="5">
        <v>0.19</v>
      </c>
      <c r="M56" s="5">
        <v>45.79</v>
      </c>
      <c r="N56" s="5">
        <v>11.13</v>
      </c>
      <c r="O56" s="5">
        <v>10.36</v>
      </c>
      <c r="P56" s="5">
        <v>1.7999999999999999E-2</v>
      </c>
      <c r="Q56" s="5">
        <v>0.246</v>
      </c>
      <c r="R56" s="5">
        <v>0.73499999999999999</v>
      </c>
    </row>
    <row r="57" spans="1:18" ht="15.75" thickBot="1" x14ac:dyDescent="0.3">
      <c r="A57" s="10">
        <v>486530</v>
      </c>
      <c r="B57" s="5">
        <v>23000</v>
      </c>
      <c r="C57" s="5">
        <v>8880</v>
      </c>
      <c r="D57" s="5">
        <v>21.2</v>
      </c>
      <c r="E57" s="5">
        <v>1.37</v>
      </c>
      <c r="F57" s="5">
        <v>0</v>
      </c>
      <c r="G57" s="5">
        <v>104.13</v>
      </c>
      <c r="H57" s="5">
        <v>1300</v>
      </c>
      <c r="I57" s="5">
        <v>67.900000000000006</v>
      </c>
      <c r="J57" s="5">
        <v>22.8</v>
      </c>
      <c r="K57" s="5">
        <v>0.04</v>
      </c>
      <c r="L57" s="5">
        <v>0</v>
      </c>
      <c r="M57" s="5">
        <v>99.96</v>
      </c>
      <c r="N57" s="5">
        <v>39.53</v>
      </c>
      <c r="O57" s="5">
        <v>19.309999999999999</v>
      </c>
      <c r="P57" s="5">
        <v>0.17899999999999999</v>
      </c>
      <c r="Q57" s="5">
        <v>0.22500000000000001</v>
      </c>
      <c r="R57" s="5">
        <v>0.59599999999999997</v>
      </c>
    </row>
    <row r="58" spans="1:18" ht="15.75" thickBot="1" x14ac:dyDescent="0.3">
      <c r="A58" s="10">
        <v>68910</v>
      </c>
      <c r="B58" s="5">
        <v>754</v>
      </c>
      <c r="C58" s="5">
        <v>291</v>
      </c>
      <c r="D58" s="5">
        <v>91.4</v>
      </c>
      <c r="E58" s="5">
        <v>19.63</v>
      </c>
      <c r="F58" s="5">
        <v>-13.87</v>
      </c>
      <c r="G58" s="5">
        <v>14.15</v>
      </c>
      <c r="H58" s="5">
        <v>5400</v>
      </c>
      <c r="I58" s="5">
        <v>94</v>
      </c>
      <c r="J58" s="5">
        <v>304.8</v>
      </c>
      <c r="K58" s="5">
        <v>6.67</v>
      </c>
      <c r="L58" s="5">
        <v>20</v>
      </c>
      <c r="M58" s="5">
        <v>73.33</v>
      </c>
      <c r="N58" s="5">
        <v>15.27</v>
      </c>
      <c r="O58" s="5">
        <v>6.73</v>
      </c>
      <c r="P58" s="5">
        <v>0.17699999999999999</v>
      </c>
      <c r="Q58" s="5">
        <v>0.32800000000000001</v>
      </c>
      <c r="R58" s="5">
        <v>0.495</v>
      </c>
    </row>
    <row r="59" spans="1:18" ht="15.75" thickBot="1" x14ac:dyDescent="0.3">
      <c r="A59" s="10">
        <v>9183984</v>
      </c>
      <c r="B59" s="5">
        <v>48730</v>
      </c>
      <c r="C59" s="5">
        <v>18815</v>
      </c>
      <c r="D59" s="5">
        <v>188.5</v>
      </c>
      <c r="E59" s="5">
        <v>2.64</v>
      </c>
      <c r="F59" s="5">
        <v>-3.22</v>
      </c>
      <c r="G59" s="5">
        <v>32.380000000000003</v>
      </c>
      <c r="H59" s="5">
        <v>6000</v>
      </c>
      <c r="I59" s="5">
        <v>84.7</v>
      </c>
      <c r="J59" s="5">
        <v>97.4</v>
      </c>
      <c r="K59" s="5">
        <v>22.65</v>
      </c>
      <c r="L59" s="5">
        <v>10.33</v>
      </c>
      <c r="M59" s="5">
        <v>67.02</v>
      </c>
      <c r="N59" s="5">
        <v>23.22</v>
      </c>
      <c r="O59" s="5">
        <v>5.73</v>
      </c>
      <c r="P59" s="5">
        <v>0.112</v>
      </c>
      <c r="Q59" s="5">
        <v>0.30599999999999999</v>
      </c>
      <c r="R59" s="5">
        <v>0.58199999999999996</v>
      </c>
    </row>
    <row r="60" spans="1:18" ht="15.75" thickBot="1" x14ac:dyDescent="0.3">
      <c r="A60" s="10">
        <v>1062777</v>
      </c>
      <c r="B60" s="5">
        <v>15007</v>
      </c>
      <c r="C60" s="5">
        <v>5794</v>
      </c>
      <c r="D60" s="5">
        <v>70.8</v>
      </c>
      <c r="E60" s="5">
        <v>4.7</v>
      </c>
      <c r="F60" s="5">
        <v>0</v>
      </c>
      <c r="G60" s="5">
        <v>47.41</v>
      </c>
      <c r="H60" s="5">
        <v>500</v>
      </c>
      <c r="I60" s="5">
        <v>58.6</v>
      </c>
      <c r="J60" s="4"/>
      <c r="K60" s="5">
        <v>4.71</v>
      </c>
      <c r="L60" s="5">
        <v>0.67</v>
      </c>
      <c r="M60" s="5">
        <v>94.62</v>
      </c>
      <c r="N60" s="5">
        <v>26.99</v>
      </c>
      <c r="O60" s="5">
        <v>6.24</v>
      </c>
      <c r="P60" s="5">
        <v>8.5000000000000006E-2</v>
      </c>
      <c r="Q60" s="5">
        <v>0.23100000000000001</v>
      </c>
      <c r="R60" s="5">
        <v>0.68400000000000005</v>
      </c>
    </row>
    <row r="61" spans="1:18" ht="15.75" thickBot="1" x14ac:dyDescent="0.3">
      <c r="A61" s="10">
        <v>13547510</v>
      </c>
      <c r="B61" s="5">
        <v>283560</v>
      </c>
      <c r="C61" s="5">
        <v>109483</v>
      </c>
      <c r="D61" s="5">
        <v>47.8</v>
      </c>
      <c r="E61" s="5">
        <v>0.79</v>
      </c>
      <c r="F61" s="5">
        <v>-8.58</v>
      </c>
      <c r="G61" s="5">
        <v>23.66</v>
      </c>
      <c r="H61" s="5">
        <v>3300</v>
      </c>
      <c r="I61" s="5">
        <v>92.5</v>
      </c>
      <c r="J61" s="5">
        <v>125.6</v>
      </c>
      <c r="K61" s="5">
        <v>5.85</v>
      </c>
      <c r="L61" s="5">
        <v>4.93</v>
      </c>
      <c r="M61" s="5">
        <v>89.22</v>
      </c>
      <c r="N61" s="5">
        <v>22.29</v>
      </c>
      <c r="O61" s="5">
        <v>4.2300000000000004</v>
      </c>
      <c r="P61" s="5">
        <v>7.0000000000000007E-2</v>
      </c>
      <c r="Q61" s="5">
        <v>0.312</v>
      </c>
      <c r="R61" s="5">
        <v>0.61799999999999999</v>
      </c>
    </row>
    <row r="62" spans="1:18" ht="15.75" thickBot="1" x14ac:dyDescent="0.3">
      <c r="A62" s="10">
        <v>78887007</v>
      </c>
      <c r="B62" s="5">
        <v>1001450</v>
      </c>
      <c r="C62" s="5">
        <v>386660</v>
      </c>
      <c r="D62" s="5">
        <v>78.8</v>
      </c>
      <c r="E62" s="5">
        <v>0.24</v>
      </c>
      <c r="F62" s="5">
        <v>-0.22</v>
      </c>
      <c r="G62" s="5">
        <v>32.590000000000003</v>
      </c>
      <c r="H62" s="5">
        <v>4000</v>
      </c>
      <c r="I62" s="5">
        <v>57.7</v>
      </c>
      <c r="J62" s="5">
        <v>131.80000000000001</v>
      </c>
      <c r="K62" s="5">
        <v>2.87</v>
      </c>
      <c r="L62" s="5">
        <v>0.48</v>
      </c>
      <c r="M62" s="5">
        <v>96.65</v>
      </c>
      <c r="N62" s="5">
        <v>22.94</v>
      </c>
      <c r="O62" s="5">
        <v>5.23</v>
      </c>
      <c r="P62" s="5">
        <v>0.14899999999999999</v>
      </c>
      <c r="Q62" s="5">
        <v>0.35699999999999998</v>
      </c>
      <c r="R62" s="5">
        <v>0.49299999999999999</v>
      </c>
    </row>
    <row r="63" spans="1:18" ht="15.75" thickBot="1" x14ac:dyDescent="0.3">
      <c r="A63" s="10">
        <v>6822378</v>
      </c>
      <c r="B63" s="5">
        <v>21040</v>
      </c>
      <c r="C63" s="5">
        <v>8124</v>
      </c>
      <c r="D63" s="5">
        <v>324.3</v>
      </c>
      <c r="E63" s="5">
        <v>1.46</v>
      </c>
      <c r="F63" s="5">
        <v>-3.74</v>
      </c>
      <c r="G63" s="5">
        <v>25.1</v>
      </c>
      <c r="H63" s="5">
        <v>4800</v>
      </c>
      <c r="I63" s="5">
        <v>80.2</v>
      </c>
      <c r="J63" s="5">
        <v>142.4</v>
      </c>
      <c r="K63" s="5">
        <v>31.85</v>
      </c>
      <c r="L63" s="5">
        <v>12.07</v>
      </c>
      <c r="M63" s="5">
        <v>56.08</v>
      </c>
      <c r="N63" s="5">
        <v>26.61</v>
      </c>
      <c r="O63" s="5">
        <v>5.78</v>
      </c>
      <c r="P63" s="5">
        <v>9.9000000000000005E-2</v>
      </c>
      <c r="Q63" s="5">
        <v>0.30199999999999999</v>
      </c>
      <c r="R63" s="5">
        <v>0.59899999999999998</v>
      </c>
    </row>
    <row r="64" spans="1:18" ht="15.75" thickBot="1" x14ac:dyDescent="0.3">
      <c r="A64" s="10">
        <v>540109</v>
      </c>
      <c r="B64" s="5">
        <v>28051</v>
      </c>
      <c r="C64" s="5">
        <v>10831</v>
      </c>
      <c r="D64" s="5">
        <v>19.3</v>
      </c>
      <c r="E64" s="5">
        <v>1.06</v>
      </c>
      <c r="F64" s="5">
        <v>0</v>
      </c>
      <c r="G64" s="5">
        <v>85.13</v>
      </c>
      <c r="H64" s="5">
        <v>2700</v>
      </c>
      <c r="I64" s="5">
        <v>85.7</v>
      </c>
      <c r="J64" s="5">
        <v>18.5</v>
      </c>
      <c r="K64" s="5">
        <v>4.63</v>
      </c>
      <c r="L64" s="5">
        <v>3.57</v>
      </c>
      <c r="M64" s="5">
        <v>91.8</v>
      </c>
      <c r="N64" s="5">
        <v>35.590000000000003</v>
      </c>
      <c r="O64" s="5">
        <v>15.06</v>
      </c>
      <c r="P64" s="5">
        <v>0.03</v>
      </c>
      <c r="Q64" s="5">
        <v>0.90600000000000003</v>
      </c>
      <c r="R64" s="5">
        <v>6.2E-2</v>
      </c>
    </row>
    <row r="65" spans="1:18" ht="15.75" thickBot="1" x14ac:dyDescent="0.3">
      <c r="A65" s="10">
        <v>4786994</v>
      </c>
      <c r="B65" s="5">
        <v>121320</v>
      </c>
      <c r="C65" s="5">
        <v>46842</v>
      </c>
      <c r="D65" s="5">
        <v>39.5</v>
      </c>
      <c r="E65" s="5">
        <v>1.84</v>
      </c>
      <c r="F65" s="5">
        <v>0</v>
      </c>
      <c r="G65" s="5">
        <v>74.87</v>
      </c>
      <c r="H65" s="5">
        <v>700</v>
      </c>
      <c r="I65" s="5">
        <v>58.6</v>
      </c>
      <c r="J65" s="5">
        <v>7.9</v>
      </c>
      <c r="K65" s="5">
        <v>4.95</v>
      </c>
      <c r="L65" s="5">
        <v>0.03</v>
      </c>
      <c r="M65" s="5">
        <v>95.02</v>
      </c>
      <c r="N65" s="5">
        <v>34.33</v>
      </c>
      <c r="O65" s="5">
        <v>9.6</v>
      </c>
      <c r="P65" s="5">
        <v>0.10199999999999999</v>
      </c>
      <c r="Q65" s="5">
        <v>0.254</v>
      </c>
      <c r="R65" s="5">
        <v>0.64300000000000002</v>
      </c>
    </row>
    <row r="66" spans="1:18" ht="15.75" thickBot="1" x14ac:dyDescent="0.3">
      <c r="A66" s="10">
        <v>1324333</v>
      </c>
      <c r="B66" s="5">
        <v>45226</v>
      </c>
      <c r="C66" s="5">
        <v>17462</v>
      </c>
      <c r="D66" s="5">
        <v>29.3</v>
      </c>
      <c r="E66" s="5">
        <v>8.39</v>
      </c>
      <c r="F66" s="5">
        <v>-3.16</v>
      </c>
      <c r="G66" s="5">
        <v>7.87</v>
      </c>
      <c r="H66" s="5">
        <v>12300</v>
      </c>
      <c r="I66" s="5">
        <v>99.8</v>
      </c>
      <c r="J66" s="5">
        <v>333.8</v>
      </c>
      <c r="K66" s="5">
        <v>16.04</v>
      </c>
      <c r="L66" s="5">
        <v>0.45</v>
      </c>
      <c r="M66" s="5">
        <v>83.51</v>
      </c>
      <c r="N66" s="5">
        <v>10.039999999999999</v>
      </c>
      <c r="O66" s="5">
        <v>13.25</v>
      </c>
      <c r="P66" s="5">
        <v>0.04</v>
      </c>
      <c r="Q66" s="5">
        <v>0.29399999999999998</v>
      </c>
      <c r="R66" s="5">
        <v>0.66600000000000004</v>
      </c>
    </row>
    <row r="67" spans="1:18" ht="15.75" thickBot="1" x14ac:dyDescent="0.3">
      <c r="A67" s="10">
        <v>74777981</v>
      </c>
      <c r="B67" s="5">
        <v>1127127</v>
      </c>
      <c r="C67" s="5">
        <v>435184</v>
      </c>
      <c r="D67" s="5">
        <v>66.3</v>
      </c>
      <c r="E67" s="5">
        <v>0</v>
      </c>
      <c r="F67" s="5">
        <v>0</v>
      </c>
      <c r="G67" s="5">
        <v>95.32</v>
      </c>
      <c r="H67" s="5">
        <v>700</v>
      </c>
      <c r="I67" s="5">
        <v>42.7</v>
      </c>
      <c r="J67" s="5">
        <v>8.1999999999999993</v>
      </c>
      <c r="K67" s="5">
        <v>10.71</v>
      </c>
      <c r="L67" s="5">
        <v>0.75</v>
      </c>
      <c r="M67" s="5">
        <v>88.54</v>
      </c>
      <c r="N67" s="5">
        <v>37.979999999999997</v>
      </c>
      <c r="O67" s="5">
        <v>14.86</v>
      </c>
      <c r="P67" s="5">
        <v>0.47499999999999998</v>
      </c>
      <c r="Q67" s="5">
        <v>9.9000000000000005E-2</v>
      </c>
      <c r="R67" s="5">
        <v>0.42599999999999999</v>
      </c>
    </row>
    <row r="68" spans="1:18" ht="15.75" thickBot="1" x14ac:dyDescent="0.3">
      <c r="A68" s="10">
        <v>47246</v>
      </c>
      <c r="B68" s="5">
        <v>1399</v>
      </c>
      <c r="C68" s="5">
        <v>540</v>
      </c>
      <c r="D68" s="5">
        <v>33.799999999999997</v>
      </c>
      <c r="E68" s="5">
        <v>79.84</v>
      </c>
      <c r="F68" s="5">
        <v>1.41</v>
      </c>
      <c r="G68" s="5">
        <v>6.24</v>
      </c>
      <c r="H68" s="5">
        <v>22000</v>
      </c>
      <c r="I68" s="4"/>
      <c r="J68" s="5">
        <v>503.8</v>
      </c>
      <c r="K68" s="5">
        <v>2.14</v>
      </c>
      <c r="L68" s="5">
        <v>0</v>
      </c>
      <c r="M68" s="5">
        <v>97.86</v>
      </c>
      <c r="N68" s="5">
        <v>14.05</v>
      </c>
      <c r="O68" s="5">
        <v>8.6999999999999993</v>
      </c>
      <c r="P68" s="5">
        <v>0.27</v>
      </c>
      <c r="Q68" s="5">
        <v>0.11</v>
      </c>
      <c r="R68" s="5">
        <v>0.62</v>
      </c>
    </row>
    <row r="69" spans="1:18" ht="15.75" thickBot="1" x14ac:dyDescent="0.3">
      <c r="A69" s="10">
        <v>905949</v>
      </c>
      <c r="B69" s="5">
        <v>18270</v>
      </c>
      <c r="C69" s="5">
        <v>7054</v>
      </c>
      <c r="D69" s="5">
        <v>49.6</v>
      </c>
      <c r="E69" s="5">
        <v>6.18</v>
      </c>
      <c r="F69" s="5">
        <v>-3.14</v>
      </c>
      <c r="G69" s="5">
        <v>12.62</v>
      </c>
      <c r="H69" s="5">
        <v>5800</v>
      </c>
      <c r="I69" s="5">
        <v>93.7</v>
      </c>
      <c r="J69" s="5">
        <v>112.6</v>
      </c>
      <c r="K69" s="5">
        <v>10.95</v>
      </c>
      <c r="L69" s="5">
        <v>4.6500000000000004</v>
      </c>
      <c r="M69" s="5">
        <v>84.4</v>
      </c>
      <c r="N69" s="5">
        <v>22.55</v>
      </c>
      <c r="O69" s="5">
        <v>5.65</v>
      </c>
      <c r="P69" s="5">
        <v>8.8999999999999996E-2</v>
      </c>
      <c r="Q69" s="5">
        <v>0.13500000000000001</v>
      </c>
      <c r="R69" s="5">
        <v>0.77600000000000002</v>
      </c>
    </row>
    <row r="70" spans="1:18" ht="15.75" thickBot="1" x14ac:dyDescent="0.3">
      <c r="A70" s="10">
        <v>5231372</v>
      </c>
      <c r="B70" s="5">
        <v>338145</v>
      </c>
      <c r="C70" s="5">
        <v>130558</v>
      </c>
      <c r="D70" s="5">
        <v>15.5</v>
      </c>
      <c r="E70" s="5">
        <v>0.37</v>
      </c>
      <c r="F70" s="5">
        <v>0.95</v>
      </c>
      <c r="G70" s="5">
        <v>3.57</v>
      </c>
      <c r="H70" s="5">
        <v>27400</v>
      </c>
      <c r="I70" s="5">
        <v>100</v>
      </c>
      <c r="J70" s="5">
        <v>405.3</v>
      </c>
      <c r="K70" s="5">
        <v>7.19</v>
      </c>
      <c r="L70" s="5">
        <v>0.03</v>
      </c>
      <c r="M70" s="5">
        <v>92.78</v>
      </c>
      <c r="N70" s="5">
        <v>10.45</v>
      </c>
      <c r="O70" s="5">
        <v>9.86</v>
      </c>
      <c r="P70" s="5">
        <v>2.8000000000000001E-2</v>
      </c>
      <c r="Q70" s="5">
        <v>0.29499999999999998</v>
      </c>
      <c r="R70" s="5">
        <v>0.67600000000000005</v>
      </c>
    </row>
    <row r="71" spans="1:18" ht="15.75" thickBot="1" x14ac:dyDescent="0.3">
      <c r="A71" s="10">
        <v>60876136</v>
      </c>
      <c r="B71" s="5">
        <v>547030</v>
      </c>
      <c r="C71" s="5">
        <v>211208</v>
      </c>
      <c r="D71" s="5">
        <v>111.3</v>
      </c>
      <c r="E71" s="5">
        <v>0.63</v>
      </c>
      <c r="F71" s="5">
        <v>0.66</v>
      </c>
      <c r="G71" s="5">
        <v>4.26</v>
      </c>
      <c r="H71" s="5">
        <v>27600</v>
      </c>
      <c r="I71" s="5">
        <v>99</v>
      </c>
      <c r="J71" s="5">
        <v>586.4</v>
      </c>
      <c r="K71" s="5">
        <v>33.53</v>
      </c>
      <c r="L71" s="5">
        <v>2.0699999999999998</v>
      </c>
      <c r="M71" s="5">
        <v>64.400000000000006</v>
      </c>
      <c r="N71" s="5">
        <v>11.99</v>
      </c>
      <c r="O71" s="5">
        <v>9.14</v>
      </c>
      <c r="P71" s="5">
        <v>2.1999999999999999E-2</v>
      </c>
      <c r="Q71" s="5">
        <v>0.214</v>
      </c>
      <c r="R71" s="5">
        <v>0.76400000000000001</v>
      </c>
    </row>
    <row r="72" spans="1:18" ht="15.75" thickBot="1" x14ac:dyDescent="0.3">
      <c r="A72" s="10">
        <v>199509</v>
      </c>
      <c r="B72" s="5">
        <v>91000</v>
      </c>
      <c r="C72" s="5">
        <v>35135</v>
      </c>
      <c r="D72" s="5">
        <v>2.2000000000000002</v>
      </c>
      <c r="E72" s="5">
        <v>0.42</v>
      </c>
      <c r="F72" s="5">
        <v>6.27</v>
      </c>
      <c r="G72" s="5">
        <v>12.07</v>
      </c>
      <c r="H72" s="5">
        <v>8300</v>
      </c>
      <c r="I72" s="5">
        <v>83</v>
      </c>
      <c r="J72" s="5">
        <v>255.6</v>
      </c>
      <c r="K72" s="5">
        <v>0.14000000000000001</v>
      </c>
      <c r="L72" s="5">
        <v>0.05</v>
      </c>
      <c r="M72" s="5">
        <v>99.81</v>
      </c>
      <c r="N72" s="5">
        <v>20.46</v>
      </c>
      <c r="O72" s="5">
        <v>4.88</v>
      </c>
      <c r="P72" s="5">
        <v>6.6000000000000003E-2</v>
      </c>
      <c r="Q72" s="5">
        <v>0.156</v>
      </c>
      <c r="R72" s="5">
        <v>0.77800000000000002</v>
      </c>
    </row>
    <row r="73" spans="1:18" ht="15.75" thickBot="1" x14ac:dyDescent="0.3">
      <c r="A73" s="10">
        <v>274578</v>
      </c>
      <c r="B73" s="5">
        <v>4167</v>
      </c>
      <c r="C73" s="5">
        <v>1609</v>
      </c>
      <c r="D73" s="5">
        <v>65.900000000000006</v>
      </c>
      <c r="E73" s="5">
        <v>60.6</v>
      </c>
      <c r="F73" s="5">
        <v>2.94</v>
      </c>
      <c r="G73" s="5">
        <v>8.44</v>
      </c>
      <c r="H73" s="5">
        <v>17500</v>
      </c>
      <c r="I73" s="5">
        <v>98</v>
      </c>
      <c r="J73" s="5">
        <v>194.5</v>
      </c>
      <c r="K73" s="5">
        <v>0.82</v>
      </c>
      <c r="L73" s="5">
        <v>5.46</v>
      </c>
      <c r="M73" s="5">
        <v>93.72</v>
      </c>
      <c r="N73" s="5">
        <v>16.68</v>
      </c>
      <c r="O73" s="5">
        <v>4.6900000000000004</v>
      </c>
      <c r="P73" s="5">
        <v>3.1E-2</v>
      </c>
      <c r="Q73" s="5">
        <v>0.19</v>
      </c>
      <c r="R73" s="5">
        <v>0.76900000000000002</v>
      </c>
    </row>
    <row r="74" spans="1:18" ht="15.75" thickBot="1" x14ac:dyDescent="0.3">
      <c r="A74" s="10">
        <v>1424906</v>
      </c>
      <c r="B74" s="5">
        <v>267667</v>
      </c>
      <c r="C74" s="5">
        <v>103346</v>
      </c>
      <c r="D74" s="5">
        <v>5.3</v>
      </c>
      <c r="E74" s="5">
        <v>0.33</v>
      </c>
      <c r="F74" s="5">
        <v>0</v>
      </c>
      <c r="G74" s="5">
        <v>53.64</v>
      </c>
      <c r="H74" s="5">
        <v>5500</v>
      </c>
      <c r="I74" s="5">
        <v>63.2</v>
      </c>
      <c r="J74" s="5">
        <v>27.4</v>
      </c>
      <c r="K74" s="5">
        <v>1.26</v>
      </c>
      <c r="L74" s="5">
        <v>0.66</v>
      </c>
      <c r="M74" s="5">
        <v>98.08</v>
      </c>
      <c r="N74" s="5">
        <v>36.159999999999997</v>
      </c>
      <c r="O74" s="5">
        <v>12.25</v>
      </c>
      <c r="P74" s="5">
        <v>6.0999999999999999E-2</v>
      </c>
      <c r="Q74" s="5">
        <v>0.59199999999999997</v>
      </c>
      <c r="R74" s="5">
        <v>0.34799999999999998</v>
      </c>
    </row>
    <row r="75" spans="1:18" ht="15.75" thickBot="1" x14ac:dyDescent="0.3">
      <c r="A75" s="10">
        <v>1641564</v>
      </c>
      <c r="B75" s="5">
        <v>11300</v>
      </c>
      <c r="C75" s="5">
        <v>4363</v>
      </c>
      <c r="D75" s="5">
        <v>145.30000000000001</v>
      </c>
      <c r="E75" s="5">
        <v>0.71</v>
      </c>
      <c r="F75" s="5">
        <v>1.57</v>
      </c>
      <c r="G75" s="5">
        <v>72.02</v>
      </c>
      <c r="H75" s="5">
        <v>1700</v>
      </c>
      <c r="I75" s="5">
        <v>40.1</v>
      </c>
      <c r="J75" s="5">
        <v>26.8</v>
      </c>
      <c r="K75" s="5">
        <v>25</v>
      </c>
      <c r="L75" s="5">
        <v>0.5</v>
      </c>
      <c r="M75" s="5">
        <v>74.5</v>
      </c>
      <c r="N75" s="5">
        <v>39.369999999999997</v>
      </c>
      <c r="O75" s="5">
        <v>12.25</v>
      </c>
      <c r="P75" s="5">
        <v>0.308</v>
      </c>
      <c r="Q75" s="5">
        <v>0.14199999999999999</v>
      </c>
      <c r="R75" s="5">
        <v>0.54900000000000004</v>
      </c>
    </row>
    <row r="76" spans="1:18" ht="15.75" thickBot="1" x14ac:dyDescent="0.3">
      <c r="A76" s="10">
        <v>1428757</v>
      </c>
      <c r="B76" s="5">
        <v>360</v>
      </c>
      <c r="C76" s="5">
        <v>139</v>
      </c>
      <c r="D76" s="5">
        <v>3968.8</v>
      </c>
      <c r="E76" s="5">
        <v>11.11</v>
      </c>
      <c r="F76" s="5">
        <v>1.6</v>
      </c>
      <c r="G76" s="5">
        <v>22.93</v>
      </c>
      <c r="H76" s="5">
        <v>600</v>
      </c>
      <c r="I76" s="4"/>
      <c r="J76" s="5">
        <v>244.3</v>
      </c>
      <c r="K76" s="5">
        <v>28.95</v>
      </c>
      <c r="L76" s="5">
        <v>21.05</v>
      </c>
      <c r="M76" s="5">
        <v>50</v>
      </c>
      <c r="N76" s="5">
        <v>39.450000000000003</v>
      </c>
      <c r="O76" s="5">
        <v>3.8</v>
      </c>
      <c r="P76" s="5">
        <v>0.03</v>
      </c>
      <c r="Q76" s="5">
        <v>0.28299999999999997</v>
      </c>
      <c r="R76" s="5">
        <v>0.68700000000000006</v>
      </c>
    </row>
    <row r="77" spans="1:18" ht="15.75" thickBot="1" x14ac:dyDescent="0.3">
      <c r="A77" s="10">
        <v>4661473</v>
      </c>
      <c r="B77" s="5">
        <v>69700</v>
      </c>
      <c r="C77" s="5">
        <v>26911</v>
      </c>
      <c r="D77" s="5">
        <v>66.900000000000006</v>
      </c>
      <c r="E77" s="5">
        <v>0.44</v>
      </c>
      <c r="F77" s="5">
        <v>-4.7</v>
      </c>
      <c r="G77" s="5">
        <v>18.59</v>
      </c>
      <c r="H77" s="5">
        <v>2500</v>
      </c>
      <c r="I77" s="5">
        <v>99</v>
      </c>
      <c r="J77" s="5">
        <v>146.6</v>
      </c>
      <c r="K77" s="5">
        <v>11.44</v>
      </c>
      <c r="L77" s="5">
        <v>3.86</v>
      </c>
      <c r="M77" s="5">
        <v>84.7</v>
      </c>
      <c r="N77" s="5">
        <v>10.41</v>
      </c>
      <c r="O77" s="5">
        <v>9.23</v>
      </c>
      <c r="P77" s="5">
        <v>0.17199999999999999</v>
      </c>
      <c r="Q77" s="5">
        <v>0.27500000000000002</v>
      </c>
      <c r="R77" s="5">
        <v>0.55300000000000005</v>
      </c>
    </row>
    <row r="78" spans="1:18" ht="15.75" thickBot="1" x14ac:dyDescent="0.3">
      <c r="A78" s="10">
        <v>82422299</v>
      </c>
      <c r="B78" s="5">
        <v>357021</v>
      </c>
      <c r="C78" s="5">
        <v>137846</v>
      </c>
      <c r="D78" s="5">
        <v>230.9</v>
      </c>
      <c r="E78" s="5">
        <v>0.67</v>
      </c>
      <c r="F78" s="5">
        <v>2.1800000000000002</v>
      </c>
      <c r="G78" s="5">
        <v>4.16</v>
      </c>
      <c r="H78" s="5">
        <v>27600</v>
      </c>
      <c r="I78" s="5">
        <v>99</v>
      </c>
      <c r="J78" s="5">
        <v>667.9</v>
      </c>
      <c r="K78" s="5">
        <v>33.85</v>
      </c>
      <c r="L78" s="5">
        <v>0.59</v>
      </c>
      <c r="M78" s="5">
        <v>65.56</v>
      </c>
      <c r="N78" s="5">
        <v>8.25</v>
      </c>
      <c r="O78" s="5">
        <v>10.62</v>
      </c>
      <c r="P78" s="5">
        <v>8.9999999999999993E-3</v>
      </c>
      <c r="Q78" s="5">
        <v>0.29599999999999999</v>
      </c>
      <c r="R78" s="5">
        <v>0.69499999999999995</v>
      </c>
    </row>
    <row r="79" spans="1:18" ht="15.75" thickBot="1" x14ac:dyDescent="0.3">
      <c r="A79" s="10">
        <v>22409572</v>
      </c>
      <c r="B79" s="5">
        <v>239460</v>
      </c>
      <c r="C79" s="5">
        <v>92456</v>
      </c>
      <c r="D79" s="5">
        <v>93.6</v>
      </c>
      <c r="E79" s="5">
        <v>0.23</v>
      </c>
      <c r="F79" s="5">
        <v>-0.64</v>
      </c>
      <c r="G79" s="5">
        <v>51.43</v>
      </c>
      <c r="H79" s="5">
        <v>2200</v>
      </c>
      <c r="I79" s="5">
        <v>74.8</v>
      </c>
      <c r="J79" s="5">
        <v>14.4</v>
      </c>
      <c r="K79" s="5">
        <v>16.260000000000002</v>
      </c>
      <c r="L79" s="5">
        <v>9.67</v>
      </c>
      <c r="M79" s="5">
        <v>74.069999999999993</v>
      </c>
      <c r="N79" s="5">
        <v>30.52</v>
      </c>
      <c r="O79" s="5">
        <v>9.7200000000000006</v>
      </c>
      <c r="P79" s="5">
        <v>0.36599999999999999</v>
      </c>
      <c r="Q79" s="5">
        <v>0.246</v>
      </c>
      <c r="R79" s="5">
        <v>0.38700000000000001</v>
      </c>
    </row>
    <row r="80" spans="1:18" ht="15.75" thickBot="1" x14ac:dyDescent="0.3">
      <c r="A80" s="10">
        <v>27928</v>
      </c>
      <c r="B80" s="5">
        <v>7</v>
      </c>
      <c r="C80" s="5">
        <v>3</v>
      </c>
      <c r="D80" s="5">
        <v>3989.7</v>
      </c>
      <c r="E80" s="5">
        <v>171.43</v>
      </c>
      <c r="F80" s="5">
        <v>0</v>
      </c>
      <c r="G80" s="5">
        <v>5.13</v>
      </c>
      <c r="H80" s="5">
        <v>17500</v>
      </c>
      <c r="I80" s="4"/>
      <c r="J80" s="5">
        <v>877.7</v>
      </c>
      <c r="K80" s="5">
        <v>0</v>
      </c>
      <c r="L80" s="5">
        <v>0</v>
      </c>
      <c r="M80" s="5">
        <v>100</v>
      </c>
      <c r="N80" s="5">
        <v>10.74</v>
      </c>
      <c r="O80" s="5">
        <v>9.31</v>
      </c>
      <c r="P80" s="4"/>
      <c r="Q80" s="4"/>
      <c r="R80" s="4"/>
    </row>
    <row r="81" spans="1:18" ht="15.75" thickBot="1" x14ac:dyDescent="0.3">
      <c r="A81" s="10">
        <v>10688058</v>
      </c>
      <c r="B81" s="5">
        <v>131940</v>
      </c>
      <c r="C81" s="5">
        <v>50942</v>
      </c>
      <c r="D81" s="5">
        <v>81</v>
      </c>
      <c r="E81" s="5">
        <v>10.37</v>
      </c>
      <c r="F81" s="5">
        <v>2.35</v>
      </c>
      <c r="G81" s="5">
        <v>5.53</v>
      </c>
      <c r="H81" s="5">
        <v>20000</v>
      </c>
      <c r="I81" s="5">
        <v>97.5</v>
      </c>
      <c r="J81" s="5">
        <v>589.70000000000005</v>
      </c>
      <c r="K81" s="5">
        <v>21.1</v>
      </c>
      <c r="L81" s="5">
        <v>8.7799999999999994</v>
      </c>
      <c r="M81" s="5">
        <v>70.12</v>
      </c>
      <c r="N81" s="5">
        <v>9.68</v>
      </c>
      <c r="O81" s="5">
        <v>10.24</v>
      </c>
      <c r="P81" s="5">
        <v>5.3999999999999999E-2</v>
      </c>
      <c r="Q81" s="5">
        <v>0.21299999999999999</v>
      </c>
      <c r="R81" s="5">
        <v>0.73299999999999998</v>
      </c>
    </row>
    <row r="82" spans="1:18" ht="15.75" thickBot="1" x14ac:dyDescent="0.3">
      <c r="A82" s="10">
        <v>56361</v>
      </c>
      <c r="B82" s="5">
        <v>2166086</v>
      </c>
      <c r="C82" s="5">
        <v>836327</v>
      </c>
      <c r="D82" s="5">
        <v>0</v>
      </c>
      <c r="E82" s="5">
        <v>2.04</v>
      </c>
      <c r="F82" s="5">
        <v>-8.3699999999999992</v>
      </c>
      <c r="G82" s="5">
        <v>15.82</v>
      </c>
      <c r="H82" s="5">
        <v>20000</v>
      </c>
      <c r="I82" s="4"/>
      <c r="J82" s="5">
        <v>448.9</v>
      </c>
      <c r="K82" s="5">
        <v>0</v>
      </c>
      <c r="L82" s="5">
        <v>0</v>
      </c>
      <c r="M82" s="5">
        <v>100</v>
      </c>
      <c r="N82" s="5">
        <v>15.93</v>
      </c>
      <c r="O82" s="5">
        <v>7.84</v>
      </c>
      <c r="P82" s="4"/>
      <c r="Q82" s="4"/>
      <c r="R82" s="4"/>
    </row>
    <row r="83" spans="1:18" ht="15.75" thickBot="1" x14ac:dyDescent="0.3">
      <c r="A83" s="10">
        <v>89703</v>
      </c>
      <c r="B83" s="5">
        <v>344</v>
      </c>
      <c r="C83" s="5">
        <v>133</v>
      </c>
      <c r="D83" s="5">
        <v>260.8</v>
      </c>
      <c r="E83" s="5">
        <v>35.17</v>
      </c>
      <c r="F83" s="5">
        <v>-13.92</v>
      </c>
      <c r="G83" s="5">
        <v>14.62</v>
      </c>
      <c r="H83" s="5">
        <v>5000</v>
      </c>
      <c r="I83" s="5">
        <v>98</v>
      </c>
      <c r="J83" s="5">
        <v>364.5</v>
      </c>
      <c r="K83" s="5">
        <v>5.88</v>
      </c>
      <c r="L83" s="5">
        <v>29.41</v>
      </c>
      <c r="M83" s="5">
        <v>64.709999999999994</v>
      </c>
      <c r="N83" s="5">
        <v>22.08</v>
      </c>
      <c r="O83" s="5">
        <v>6.88</v>
      </c>
      <c r="P83" s="5">
        <v>5.3999999999999999E-2</v>
      </c>
      <c r="Q83" s="5">
        <v>0.18</v>
      </c>
      <c r="R83" s="5">
        <v>0.76600000000000001</v>
      </c>
    </row>
    <row r="84" spans="1:18" ht="15.75" thickBot="1" x14ac:dyDescent="0.3">
      <c r="A84" s="10">
        <v>452776</v>
      </c>
      <c r="B84" s="5">
        <v>1780</v>
      </c>
      <c r="C84" s="5">
        <v>687</v>
      </c>
      <c r="D84" s="5">
        <v>254.4</v>
      </c>
      <c r="E84" s="5">
        <v>17.190000000000001</v>
      </c>
      <c r="F84" s="5">
        <v>-0.15</v>
      </c>
      <c r="G84" s="5">
        <v>8.6</v>
      </c>
      <c r="H84" s="5">
        <v>8000</v>
      </c>
      <c r="I84" s="5">
        <v>90</v>
      </c>
      <c r="J84" s="5">
        <v>463.8</v>
      </c>
      <c r="K84" s="5">
        <v>11.24</v>
      </c>
      <c r="L84" s="5">
        <v>3.55</v>
      </c>
      <c r="M84" s="5">
        <v>85.21</v>
      </c>
      <c r="N84" s="5">
        <v>15.05</v>
      </c>
      <c r="O84" s="5">
        <v>6.09</v>
      </c>
      <c r="P84" s="5">
        <v>0.15</v>
      </c>
      <c r="Q84" s="5">
        <v>0.17</v>
      </c>
      <c r="R84" s="5">
        <v>0.68</v>
      </c>
    </row>
    <row r="85" spans="1:18" ht="15.75" thickBot="1" x14ac:dyDescent="0.3">
      <c r="A85" s="10">
        <v>171019</v>
      </c>
      <c r="B85" s="5">
        <v>541</v>
      </c>
      <c r="C85" s="5">
        <v>209</v>
      </c>
      <c r="D85" s="5">
        <v>316.10000000000002</v>
      </c>
      <c r="E85" s="5">
        <v>23.2</v>
      </c>
      <c r="F85" s="5">
        <v>0</v>
      </c>
      <c r="G85" s="5">
        <v>6.94</v>
      </c>
      <c r="H85" s="5">
        <v>21000</v>
      </c>
      <c r="I85" s="5">
        <v>99</v>
      </c>
      <c r="J85" s="5">
        <v>492</v>
      </c>
      <c r="K85" s="5">
        <v>9.09</v>
      </c>
      <c r="L85" s="5">
        <v>16.36</v>
      </c>
      <c r="M85" s="5">
        <v>74.55</v>
      </c>
      <c r="N85" s="5">
        <v>18.79</v>
      </c>
      <c r="O85" s="5">
        <v>4.4800000000000004</v>
      </c>
      <c r="P85" s="4"/>
      <c r="Q85" s="4"/>
      <c r="R85" s="4"/>
    </row>
    <row r="86" spans="1:18" ht="15.75" thickBot="1" x14ac:dyDescent="0.3">
      <c r="A86" s="10">
        <v>12293545</v>
      </c>
      <c r="B86" s="5">
        <v>108890</v>
      </c>
      <c r="C86" s="5">
        <v>42042</v>
      </c>
      <c r="D86" s="5">
        <v>112.9</v>
      </c>
      <c r="E86" s="5">
        <v>0.37</v>
      </c>
      <c r="F86" s="5">
        <v>-1.67</v>
      </c>
      <c r="G86" s="5">
        <v>35.93</v>
      </c>
      <c r="H86" s="5">
        <v>4100</v>
      </c>
      <c r="I86" s="5">
        <v>70.599999999999994</v>
      </c>
      <c r="J86" s="5">
        <v>92.1</v>
      </c>
      <c r="K86" s="5">
        <v>12.54</v>
      </c>
      <c r="L86" s="5">
        <v>5.03</v>
      </c>
      <c r="M86" s="5">
        <v>82.43</v>
      </c>
      <c r="N86" s="5">
        <v>29.88</v>
      </c>
      <c r="O86" s="5">
        <v>5.2</v>
      </c>
      <c r="P86" s="5">
        <v>0.22700000000000001</v>
      </c>
      <c r="Q86" s="5">
        <v>0.188</v>
      </c>
      <c r="R86" s="5">
        <v>0.58499999999999996</v>
      </c>
    </row>
    <row r="87" spans="1:18" ht="15.75" thickBot="1" x14ac:dyDescent="0.3">
      <c r="A87" s="10">
        <v>65409</v>
      </c>
      <c r="B87" s="5">
        <v>78</v>
      </c>
      <c r="C87" s="5">
        <v>30</v>
      </c>
      <c r="D87" s="5">
        <v>838.6</v>
      </c>
      <c r="E87" s="5">
        <v>64.099999999999994</v>
      </c>
      <c r="F87" s="5">
        <v>3.84</v>
      </c>
      <c r="G87" s="5">
        <v>4.71</v>
      </c>
      <c r="H87" s="5">
        <v>20000</v>
      </c>
      <c r="I87" s="4"/>
      <c r="J87" s="5">
        <v>842.4</v>
      </c>
      <c r="K87" s="4"/>
      <c r="L87" s="4"/>
      <c r="M87" s="4"/>
      <c r="N87" s="5">
        <v>8.81</v>
      </c>
      <c r="O87" s="5">
        <v>10.01</v>
      </c>
      <c r="P87" s="5">
        <v>0.03</v>
      </c>
      <c r="Q87" s="5">
        <v>0.1</v>
      </c>
      <c r="R87" s="5">
        <v>0.87</v>
      </c>
    </row>
    <row r="88" spans="1:18" ht="15.75" thickBot="1" x14ac:dyDescent="0.3">
      <c r="A88" s="10">
        <v>9690222</v>
      </c>
      <c r="B88" s="5">
        <v>245857</v>
      </c>
      <c r="C88" s="5">
        <v>94925</v>
      </c>
      <c r="D88" s="5">
        <v>39.4</v>
      </c>
      <c r="E88" s="5">
        <v>0.13</v>
      </c>
      <c r="F88" s="5">
        <v>-3.06</v>
      </c>
      <c r="G88" s="5">
        <v>90.37</v>
      </c>
      <c r="H88" s="5">
        <v>2100</v>
      </c>
      <c r="I88" s="5">
        <v>35.9</v>
      </c>
      <c r="J88" s="5">
        <v>2.7</v>
      </c>
      <c r="K88" s="5">
        <v>3.63</v>
      </c>
      <c r="L88" s="5">
        <v>2.58</v>
      </c>
      <c r="M88" s="5">
        <v>93.79</v>
      </c>
      <c r="N88" s="5">
        <v>41.76</v>
      </c>
      <c r="O88" s="5">
        <v>15.48</v>
      </c>
      <c r="P88" s="5">
        <v>0.23699999999999999</v>
      </c>
      <c r="Q88" s="5">
        <v>0.36199999999999999</v>
      </c>
      <c r="R88" s="5">
        <v>0.40100000000000002</v>
      </c>
    </row>
    <row r="89" spans="1:18" ht="15.75" thickBot="1" x14ac:dyDescent="0.3">
      <c r="A89" s="10">
        <v>1442029</v>
      </c>
      <c r="B89" s="5">
        <v>36120</v>
      </c>
      <c r="C89" s="5">
        <v>13946</v>
      </c>
      <c r="D89" s="5">
        <v>39.9</v>
      </c>
      <c r="E89" s="5">
        <v>0.97</v>
      </c>
      <c r="F89" s="5">
        <v>-1.57</v>
      </c>
      <c r="G89" s="5">
        <v>107.17</v>
      </c>
      <c r="H89" s="5">
        <v>800</v>
      </c>
      <c r="I89" s="5">
        <v>42.4</v>
      </c>
      <c r="J89" s="5">
        <v>7.4</v>
      </c>
      <c r="K89" s="5">
        <v>10.67</v>
      </c>
      <c r="L89" s="5">
        <v>8.82</v>
      </c>
      <c r="M89" s="5">
        <v>80.510000000000005</v>
      </c>
      <c r="N89" s="5">
        <v>37.22</v>
      </c>
      <c r="O89" s="5">
        <v>16.53</v>
      </c>
      <c r="P89" s="5">
        <v>0.62</v>
      </c>
      <c r="Q89" s="5">
        <v>0.12</v>
      </c>
      <c r="R89" s="5">
        <v>0.26</v>
      </c>
    </row>
    <row r="90" spans="1:18" ht="15.75" thickBot="1" x14ac:dyDescent="0.3">
      <c r="A90" s="10">
        <v>767245</v>
      </c>
      <c r="B90" s="5">
        <v>214970</v>
      </c>
      <c r="C90" s="5">
        <v>83000</v>
      </c>
      <c r="D90" s="5">
        <v>3.6</v>
      </c>
      <c r="E90" s="5">
        <v>0.21</v>
      </c>
      <c r="F90" s="5">
        <v>-2.0699999999999998</v>
      </c>
      <c r="G90" s="5">
        <v>33.26</v>
      </c>
      <c r="H90" s="5">
        <v>4000</v>
      </c>
      <c r="I90" s="5">
        <v>98.8</v>
      </c>
      <c r="J90" s="5">
        <v>143.5</v>
      </c>
      <c r="K90" s="5">
        <v>2.44</v>
      </c>
      <c r="L90" s="5">
        <v>0.15</v>
      </c>
      <c r="M90" s="5">
        <v>97.41</v>
      </c>
      <c r="N90" s="5">
        <v>18.28</v>
      </c>
      <c r="O90" s="5">
        <v>8.2799999999999994</v>
      </c>
      <c r="P90" s="5">
        <v>0.37</v>
      </c>
      <c r="Q90" s="5">
        <v>0.20300000000000001</v>
      </c>
      <c r="R90" s="5">
        <v>0.42699999999999999</v>
      </c>
    </row>
    <row r="91" spans="1:18" ht="15.75" thickBot="1" x14ac:dyDescent="0.3">
      <c r="A91" s="10">
        <v>8308504</v>
      </c>
      <c r="B91" s="5">
        <v>27750</v>
      </c>
      <c r="C91" s="5">
        <v>10714</v>
      </c>
      <c r="D91" s="5">
        <v>299.39999999999998</v>
      </c>
      <c r="E91" s="5">
        <v>6.38</v>
      </c>
      <c r="F91" s="5">
        <v>-3.4</v>
      </c>
      <c r="G91" s="5">
        <v>73.45</v>
      </c>
      <c r="H91" s="5">
        <v>1600</v>
      </c>
      <c r="I91" s="5">
        <v>52.9</v>
      </c>
      <c r="J91" s="5">
        <v>16.899999999999999</v>
      </c>
      <c r="K91" s="5">
        <v>28.3</v>
      </c>
      <c r="L91" s="5">
        <v>11.61</v>
      </c>
      <c r="M91" s="5">
        <v>60.09</v>
      </c>
      <c r="N91" s="5">
        <v>36.44</v>
      </c>
      <c r="O91" s="5">
        <v>12.17</v>
      </c>
      <c r="P91" s="5">
        <v>0.28000000000000003</v>
      </c>
      <c r="Q91" s="5">
        <v>0.2</v>
      </c>
      <c r="R91" s="5">
        <v>0.52</v>
      </c>
    </row>
    <row r="92" spans="1:18" ht="15.75" thickBot="1" x14ac:dyDescent="0.3">
      <c r="A92" s="10">
        <v>7326496</v>
      </c>
      <c r="B92" s="5">
        <v>112090</v>
      </c>
      <c r="C92" s="5">
        <v>43278</v>
      </c>
      <c r="D92" s="5">
        <v>65.400000000000006</v>
      </c>
      <c r="E92" s="5">
        <v>0.73</v>
      </c>
      <c r="F92" s="5">
        <v>-1.99</v>
      </c>
      <c r="G92" s="5">
        <v>29.32</v>
      </c>
      <c r="H92" s="5">
        <v>2600</v>
      </c>
      <c r="I92" s="5">
        <v>76.2</v>
      </c>
      <c r="J92" s="5">
        <v>67.5</v>
      </c>
      <c r="K92" s="5">
        <v>9.5500000000000007</v>
      </c>
      <c r="L92" s="5">
        <v>3.22</v>
      </c>
      <c r="M92" s="5">
        <v>87.23</v>
      </c>
      <c r="N92" s="5">
        <v>28.24</v>
      </c>
      <c r="O92" s="5">
        <v>5.28</v>
      </c>
      <c r="P92" s="5">
        <v>0.13900000000000001</v>
      </c>
      <c r="Q92" s="5">
        <v>0.312</v>
      </c>
      <c r="R92" s="5">
        <v>0.54900000000000004</v>
      </c>
    </row>
    <row r="93" spans="1:18" ht="15.75" thickBot="1" x14ac:dyDescent="0.3">
      <c r="A93" s="10">
        <v>6940432</v>
      </c>
      <c r="B93" s="5">
        <v>1092</v>
      </c>
      <c r="C93" s="5">
        <v>422</v>
      </c>
      <c r="D93" s="5">
        <v>6355.7</v>
      </c>
      <c r="E93" s="5">
        <v>67.12</v>
      </c>
      <c r="F93" s="5">
        <v>5.24</v>
      </c>
      <c r="G93" s="5">
        <v>2.97</v>
      </c>
      <c r="H93" s="5">
        <v>28800</v>
      </c>
      <c r="I93" s="5">
        <v>93.5</v>
      </c>
      <c r="J93" s="5">
        <v>546.70000000000005</v>
      </c>
      <c r="K93" s="5">
        <v>5.05</v>
      </c>
      <c r="L93" s="5">
        <v>1.01</v>
      </c>
      <c r="M93" s="5">
        <v>93.94</v>
      </c>
      <c r="N93" s="5">
        <v>7.29</v>
      </c>
      <c r="O93" s="5">
        <v>6.29</v>
      </c>
      <c r="P93" s="5">
        <v>1E-3</v>
      </c>
      <c r="Q93" s="5">
        <v>9.1999999999999998E-2</v>
      </c>
      <c r="R93" s="5">
        <v>0.90600000000000003</v>
      </c>
    </row>
    <row r="94" spans="1:18" ht="15.75" thickBot="1" x14ac:dyDescent="0.3">
      <c r="A94" s="10">
        <v>9981334</v>
      </c>
      <c r="B94" s="5">
        <v>93030</v>
      </c>
      <c r="C94" s="5">
        <v>35919</v>
      </c>
      <c r="D94" s="5">
        <v>107.3</v>
      </c>
      <c r="E94" s="5">
        <v>0</v>
      </c>
      <c r="F94" s="5">
        <v>0.86</v>
      </c>
      <c r="G94" s="5">
        <v>8.57</v>
      </c>
      <c r="H94" s="5">
        <v>13900</v>
      </c>
      <c r="I94" s="5">
        <v>99.4</v>
      </c>
      <c r="J94" s="5">
        <v>336.2</v>
      </c>
      <c r="K94" s="5">
        <v>50.09</v>
      </c>
      <c r="L94" s="5">
        <v>2.06</v>
      </c>
      <c r="M94" s="5">
        <v>47.85</v>
      </c>
      <c r="N94" s="5">
        <v>9.7200000000000006</v>
      </c>
      <c r="O94" s="5">
        <v>13.11</v>
      </c>
      <c r="P94" s="5">
        <v>3.6999999999999998E-2</v>
      </c>
      <c r="Q94" s="5">
        <v>0.312</v>
      </c>
      <c r="R94" s="5">
        <v>0.65100000000000002</v>
      </c>
    </row>
    <row r="95" spans="1:18" ht="15.75" thickBot="1" x14ac:dyDescent="0.3">
      <c r="A95" s="10">
        <v>299388</v>
      </c>
      <c r="B95" s="5">
        <v>103000</v>
      </c>
      <c r="C95" s="5">
        <v>39768</v>
      </c>
      <c r="D95" s="5">
        <v>2.9</v>
      </c>
      <c r="E95" s="5">
        <v>4.83</v>
      </c>
      <c r="F95" s="5">
        <v>2.38</v>
      </c>
      <c r="G95" s="5">
        <v>3.31</v>
      </c>
      <c r="H95" s="5">
        <v>30900</v>
      </c>
      <c r="I95" s="5">
        <v>99.9</v>
      </c>
      <c r="J95" s="5">
        <v>647.70000000000005</v>
      </c>
      <c r="K95" s="5">
        <v>7.0000000000000007E-2</v>
      </c>
      <c r="L95" s="5">
        <v>0</v>
      </c>
      <c r="M95" s="5">
        <v>99.93</v>
      </c>
      <c r="N95" s="5">
        <v>13.64</v>
      </c>
      <c r="O95" s="5">
        <v>6.72</v>
      </c>
      <c r="P95" s="5">
        <v>8.5999999999999993E-2</v>
      </c>
      <c r="Q95" s="5">
        <v>0.15</v>
      </c>
      <c r="R95" s="5">
        <v>0.76500000000000001</v>
      </c>
    </row>
    <row r="96" spans="1:18" ht="15.75" thickBot="1" x14ac:dyDescent="0.3">
      <c r="A96" s="10">
        <v>1095351995</v>
      </c>
      <c r="B96" s="5">
        <v>3287590</v>
      </c>
      <c r="C96" s="5">
        <v>1269340</v>
      </c>
      <c r="D96" s="5">
        <v>333.2</v>
      </c>
      <c r="E96" s="5">
        <v>0.21</v>
      </c>
      <c r="F96" s="5">
        <v>-7.0000000000000007E-2</v>
      </c>
      <c r="G96" s="5">
        <v>56.29</v>
      </c>
      <c r="H96" s="5">
        <v>2900</v>
      </c>
      <c r="I96" s="5">
        <v>59.5</v>
      </c>
      <c r="J96" s="5">
        <v>45.4</v>
      </c>
      <c r="K96" s="5">
        <v>54.4</v>
      </c>
      <c r="L96" s="5">
        <v>2.74</v>
      </c>
      <c r="M96" s="5">
        <v>42.86</v>
      </c>
      <c r="N96" s="5">
        <v>22.01</v>
      </c>
      <c r="O96" s="5">
        <v>8.18</v>
      </c>
      <c r="P96" s="5">
        <v>0.186</v>
      </c>
      <c r="Q96" s="5">
        <v>0.27600000000000002</v>
      </c>
      <c r="R96" s="5">
        <v>0.53800000000000003</v>
      </c>
    </row>
    <row r="97" spans="1:18" ht="15.75" thickBot="1" x14ac:dyDescent="0.3">
      <c r="A97" s="10">
        <v>245452739</v>
      </c>
      <c r="B97" s="5">
        <v>1919440</v>
      </c>
      <c r="C97" s="5">
        <v>741097</v>
      </c>
      <c r="D97" s="5">
        <v>127.9</v>
      </c>
      <c r="E97" s="5">
        <v>2.85</v>
      </c>
      <c r="F97" s="5">
        <v>0</v>
      </c>
      <c r="G97" s="5">
        <v>35.6</v>
      </c>
      <c r="H97" s="5">
        <v>3200</v>
      </c>
      <c r="I97" s="5">
        <v>87.9</v>
      </c>
      <c r="J97" s="5">
        <v>52</v>
      </c>
      <c r="K97" s="5">
        <v>11.32</v>
      </c>
      <c r="L97" s="5">
        <v>7.23</v>
      </c>
      <c r="M97" s="5">
        <v>81.45</v>
      </c>
      <c r="N97" s="5">
        <v>20.34</v>
      </c>
      <c r="O97" s="5">
        <v>6.25</v>
      </c>
      <c r="P97" s="5">
        <v>0.13400000000000001</v>
      </c>
      <c r="Q97" s="5">
        <v>0.45800000000000002</v>
      </c>
      <c r="R97" s="5">
        <v>0.40799999999999997</v>
      </c>
    </row>
    <row r="98" spans="1:18" ht="15.75" thickBot="1" x14ac:dyDescent="0.3">
      <c r="A98" s="10">
        <v>68688433</v>
      </c>
      <c r="B98" s="5">
        <v>1648000</v>
      </c>
      <c r="C98" s="5">
        <v>636293</v>
      </c>
      <c r="D98" s="5">
        <v>41.7</v>
      </c>
      <c r="E98" s="5">
        <v>0.15</v>
      </c>
      <c r="F98" s="5">
        <v>-0.84</v>
      </c>
      <c r="G98" s="5">
        <v>41.58</v>
      </c>
      <c r="H98" s="5">
        <v>7000</v>
      </c>
      <c r="I98" s="5">
        <v>79.400000000000006</v>
      </c>
      <c r="J98" s="5">
        <v>276.39999999999998</v>
      </c>
      <c r="K98" s="5">
        <v>8.7200000000000006</v>
      </c>
      <c r="L98" s="5">
        <v>1.39</v>
      </c>
      <c r="M98" s="5">
        <v>89.89</v>
      </c>
      <c r="N98" s="5">
        <v>17</v>
      </c>
      <c r="O98" s="5">
        <v>5.55</v>
      </c>
      <c r="P98" s="5">
        <v>0.11600000000000001</v>
      </c>
      <c r="Q98" s="5">
        <v>0.42399999999999999</v>
      </c>
      <c r="R98" s="5">
        <v>0.46</v>
      </c>
    </row>
    <row r="99" spans="1:18" ht="15.75" thickBot="1" x14ac:dyDescent="0.3">
      <c r="A99" s="10">
        <v>26783383</v>
      </c>
      <c r="B99" s="5">
        <v>437072</v>
      </c>
      <c r="C99" s="5">
        <v>168754</v>
      </c>
      <c r="D99" s="5">
        <v>61.3</v>
      </c>
      <c r="E99" s="5">
        <v>0.01</v>
      </c>
      <c r="F99" s="5">
        <v>0</v>
      </c>
      <c r="G99" s="5">
        <v>50.25</v>
      </c>
      <c r="H99" s="5">
        <v>1500</v>
      </c>
      <c r="I99" s="5">
        <v>40.4</v>
      </c>
      <c r="J99" s="5">
        <v>38.6</v>
      </c>
      <c r="K99" s="5">
        <v>13.15</v>
      </c>
      <c r="L99" s="5">
        <v>0.78</v>
      </c>
      <c r="M99" s="5">
        <v>86.07</v>
      </c>
      <c r="N99" s="5">
        <v>31.98</v>
      </c>
      <c r="O99" s="5">
        <v>5.37</v>
      </c>
      <c r="P99" s="5">
        <v>7.2999999999999995E-2</v>
      </c>
      <c r="Q99" s="5">
        <v>0.66600000000000004</v>
      </c>
      <c r="R99" s="5">
        <v>0.26100000000000001</v>
      </c>
    </row>
    <row r="100" spans="1:18" ht="15.75" thickBot="1" x14ac:dyDescent="0.3">
      <c r="A100" s="10">
        <v>4062235</v>
      </c>
      <c r="B100" s="5">
        <v>70280</v>
      </c>
      <c r="C100" s="5">
        <v>27135</v>
      </c>
      <c r="D100" s="5">
        <v>57.8</v>
      </c>
      <c r="E100" s="5">
        <v>2.06</v>
      </c>
      <c r="F100" s="5">
        <v>4.99</v>
      </c>
      <c r="G100" s="5">
        <v>5.39</v>
      </c>
      <c r="H100" s="5">
        <v>29600</v>
      </c>
      <c r="I100" s="5">
        <v>98</v>
      </c>
      <c r="J100" s="5">
        <v>500.5</v>
      </c>
      <c r="K100" s="5">
        <v>15.2</v>
      </c>
      <c r="L100" s="5">
        <v>0.03</v>
      </c>
      <c r="M100" s="5">
        <v>84.77</v>
      </c>
      <c r="N100" s="5">
        <v>14.45</v>
      </c>
      <c r="O100" s="5">
        <v>7.82</v>
      </c>
      <c r="P100" s="5">
        <v>0.05</v>
      </c>
      <c r="Q100" s="5">
        <v>0.46</v>
      </c>
      <c r="R100" s="5">
        <v>0.49</v>
      </c>
    </row>
    <row r="101" spans="1:18" ht="15.75" thickBot="1" x14ac:dyDescent="0.3">
      <c r="A101" s="10">
        <v>75441</v>
      </c>
      <c r="B101" s="5">
        <v>572</v>
      </c>
      <c r="C101" s="5">
        <v>221</v>
      </c>
      <c r="D101" s="5">
        <v>131.9</v>
      </c>
      <c r="E101" s="5">
        <v>27.97</v>
      </c>
      <c r="F101" s="5">
        <v>5.36</v>
      </c>
      <c r="G101" s="5">
        <v>5.93</v>
      </c>
      <c r="H101" s="5">
        <v>21000</v>
      </c>
      <c r="I101" s="4"/>
      <c r="J101" s="5">
        <v>676</v>
      </c>
      <c r="K101" s="5">
        <v>9</v>
      </c>
      <c r="L101" s="5">
        <v>0</v>
      </c>
      <c r="M101" s="5">
        <v>91</v>
      </c>
      <c r="N101" s="5">
        <v>11.05</v>
      </c>
      <c r="O101" s="5">
        <v>11.19</v>
      </c>
      <c r="P101" s="5">
        <v>0.01</v>
      </c>
      <c r="Q101" s="5">
        <v>0.13</v>
      </c>
      <c r="R101" s="5">
        <v>0.86</v>
      </c>
    </row>
    <row r="102" spans="1:18" ht="15.75" thickBot="1" x14ac:dyDescent="0.3">
      <c r="A102" s="10">
        <v>6352117</v>
      </c>
      <c r="B102" s="5">
        <v>20770</v>
      </c>
      <c r="C102" s="5">
        <v>8019</v>
      </c>
      <c r="D102" s="5">
        <v>305.8</v>
      </c>
      <c r="E102" s="5">
        <v>1.31</v>
      </c>
      <c r="F102" s="5">
        <v>0.68</v>
      </c>
      <c r="G102" s="5">
        <v>7.03</v>
      </c>
      <c r="H102" s="5">
        <v>19800</v>
      </c>
      <c r="I102" s="5">
        <v>95.4</v>
      </c>
      <c r="J102" s="5">
        <v>462.3</v>
      </c>
      <c r="K102" s="5">
        <v>16.39</v>
      </c>
      <c r="L102" s="5">
        <v>4.17</v>
      </c>
      <c r="M102" s="5">
        <v>79.44</v>
      </c>
      <c r="N102" s="5">
        <v>17.97</v>
      </c>
      <c r="O102" s="5">
        <v>6.18</v>
      </c>
      <c r="P102" s="5">
        <v>2.5999999999999999E-2</v>
      </c>
      <c r="Q102" s="5">
        <v>0.317</v>
      </c>
      <c r="R102" s="5">
        <v>0.65700000000000003</v>
      </c>
    </row>
    <row r="103" spans="1:18" ht="15.75" thickBot="1" x14ac:dyDescent="0.3">
      <c r="A103" s="10">
        <v>58133509</v>
      </c>
      <c r="B103" s="5">
        <v>301230</v>
      </c>
      <c r="C103" s="5">
        <v>116305</v>
      </c>
      <c r="D103" s="5">
        <v>193</v>
      </c>
      <c r="E103" s="5">
        <v>2.52</v>
      </c>
      <c r="F103" s="5">
        <v>2.0699999999999998</v>
      </c>
      <c r="G103" s="5">
        <v>5.94</v>
      </c>
      <c r="H103" s="5">
        <v>26700</v>
      </c>
      <c r="I103" s="5">
        <v>98.6</v>
      </c>
      <c r="J103" s="5">
        <v>430.9</v>
      </c>
      <c r="K103" s="5">
        <v>27.79</v>
      </c>
      <c r="L103" s="5">
        <v>9.5299999999999994</v>
      </c>
      <c r="M103" s="5">
        <v>62.68</v>
      </c>
      <c r="N103" s="5">
        <v>8.7200000000000006</v>
      </c>
      <c r="O103" s="5">
        <v>10.4</v>
      </c>
      <c r="P103" s="5">
        <v>2.1000000000000001E-2</v>
      </c>
      <c r="Q103" s="5">
        <v>0.29099999999999998</v>
      </c>
      <c r="R103" s="5">
        <v>0.68799999999999994</v>
      </c>
    </row>
    <row r="104" spans="1:18" ht="15.75" thickBot="1" x14ac:dyDescent="0.3">
      <c r="A104" s="10">
        <v>2758124</v>
      </c>
      <c r="B104" s="5">
        <v>10991</v>
      </c>
      <c r="C104" s="5">
        <v>4244</v>
      </c>
      <c r="D104" s="5">
        <v>250.9</v>
      </c>
      <c r="E104" s="5">
        <v>9.3000000000000007</v>
      </c>
      <c r="F104" s="5">
        <v>-4.92</v>
      </c>
      <c r="G104" s="5">
        <v>12.36</v>
      </c>
      <c r="H104" s="5">
        <v>3900</v>
      </c>
      <c r="I104" s="5">
        <v>87.9</v>
      </c>
      <c r="J104" s="5">
        <v>124</v>
      </c>
      <c r="K104" s="5">
        <v>16.07</v>
      </c>
      <c r="L104" s="5">
        <v>10.16</v>
      </c>
      <c r="M104" s="5">
        <v>73.77</v>
      </c>
      <c r="N104" s="5">
        <v>20.82</v>
      </c>
      <c r="O104" s="5">
        <v>6.52</v>
      </c>
      <c r="P104" s="5">
        <v>4.9000000000000002E-2</v>
      </c>
      <c r="Q104" s="5">
        <v>0.33700000000000002</v>
      </c>
      <c r="R104" s="5">
        <v>0.61499999999999999</v>
      </c>
    </row>
    <row r="105" spans="1:18" ht="15.75" thickBot="1" x14ac:dyDescent="0.3">
      <c r="A105" s="10">
        <v>127463611</v>
      </c>
      <c r="B105" s="5">
        <v>377835</v>
      </c>
      <c r="C105" s="5">
        <v>145882</v>
      </c>
      <c r="D105" s="5">
        <v>337.4</v>
      </c>
      <c r="E105" s="5">
        <v>7.87</v>
      </c>
      <c r="F105" s="5">
        <v>0</v>
      </c>
      <c r="G105" s="5">
        <v>3.26</v>
      </c>
      <c r="H105" s="5">
        <v>28200</v>
      </c>
      <c r="I105" s="5">
        <v>99</v>
      </c>
      <c r="J105" s="5">
        <v>461.2</v>
      </c>
      <c r="K105" s="5">
        <v>12.19</v>
      </c>
      <c r="L105" s="5">
        <v>0.96</v>
      </c>
      <c r="M105" s="5">
        <v>86.85</v>
      </c>
      <c r="N105" s="5">
        <v>9.3699999999999992</v>
      </c>
      <c r="O105" s="5">
        <v>9.16</v>
      </c>
      <c r="P105" s="5">
        <v>1.7000000000000001E-2</v>
      </c>
      <c r="Q105" s="5">
        <v>0.25800000000000001</v>
      </c>
      <c r="R105" s="5">
        <v>0.72499999999999998</v>
      </c>
    </row>
    <row r="106" spans="1:18" ht="15.75" thickBot="1" x14ac:dyDescent="0.3">
      <c r="A106" s="10">
        <v>91084</v>
      </c>
      <c r="B106" s="5">
        <v>116</v>
      </c>
      <c r="C106" s="5">
        <v>45</v>
      </c>
      <c r="D106" s="5">
        <v>785.2</v>
      </c>
      <c r="E106" s="5">
        <v>60.34</v>
      </c>
      <c r="F106" s="5">
        <v>2.76</v>
      </c>
      <c r="G106" s="5">
        <v>5.24</v>
      </c>
      <c r="H106" s="5">
        <v>24800</v>
      </c>
      <c r="I106" s="4"/>
      <c r="J106" s="5">
        <v>811.3</v>
      </c>
      <c r="K106" s="5">
        <v>0</v>
      </c>
      <c r="L106" s="5">
        <v>0</v>
      </c>
      <c r="M106" s="5">
        <v>100</v>
      </c>
      <c r="N106" s="5">
        <v>9.3000000000000007</v>
      </c>
      <c r="O106" s="5">
        <v>9.2799999999999994</v>
      </c>
      <c r="P106" s="5">
        <v>0.05</v>
      </c>
      <c r="Q106" s="5">
        <v>0.02</v>
      </c>
      <c r="R106" s="5">
        <v>0.93</v>
      </c>
    </row>
    <row r="107" spans="1:18" ht="15.75" thickBot="1" x14ac:dyDescent="0.3">
      <c r="A107" s="10">
        <v>5906760</v>
      </c>
      <c r="B107" s="5">
        <v>92300</v>
      </c>
      <c r="C107" s="5">
        <v>35637</v>
      </c>
      <c r="D107" s="5">
        <v>64</v>
      </c>
      <c r="E107" s="5">
        <v>0.03</v>
      </c>
      <c r="F107" s="5">
        <v>6.59</v>
      </c>
      <c r="G107" s="5">
        <v>17.350000000000001</v>
      </c>
      <c r="H107" s="5">
        <v>4300</v>
      </c>
      <c r="I107" s="5">
        <v>91.3</v>
      </c>
      <c r="J107" s="5">
        <v>104.5</v>
      </c>
      <c r="K107" s="5">
        <v>2.67</v>
      </c>
      <c r="L107" s="5">
        <v>1.83</v>
      </c>
      <c r="M107" s="5">
        <v>95.5</v>
      </c>
      <c r="N107" s="5">
        <v>21.25</v>
      </c>
      <c r="O107" s="5">
        <v>2.65</v>
      </c>
      <c r="P107" s="5">
        <v>3.3000000000000002E-2</v>
      </c>
      <c r="Q107" s="5">
        <v>0.28699999999999998</v>
      </c>
      <c r="R107" s="5">
        <v>0.68</v>
      </c>
    </row>
    <row r="108" spans="1:18" ht="15.75" thickBot="1" x14ac:dyDescent="0.3">
      <c r="A108" s="10">
        <v>15233244</v>
      </c>
      <c r="B108" s="5">
        <v>2717300</v>
      </c>
      <c r="C108" s="5">
        <v>1049151</v>
      </c>
      <c r="D108" s="5">
        <v>5.6</v>
      </c>
      <c r="E108" s="5">
        <v>0</v>
      </c>
      <c r="F108" s="5">
        <v>-3.35</v>
      </c>
      <c r="G108" s="5">
        <v>29.21</v>
      </c>
      <c r="H108" s="5">
        <v>6300</v>
      </c>
      <c r="I108" s="5">
        <v>98.4</v>
      </c>
      <c r="J108" s="5">
        <v>164.1</v>
      </c>
      <c r="K108" s="5">
        <v>7.98</v>
      </c>
      <c r="L108" s="5">
        <v>0.05</v>
      </c>
      <c r="M108" s="5">
        <v>91.97</v>
      </c>
      <c r="N108" s="5">
        <v>16</v>
      </c>
      <c r="O108" s="5">
        <v>9.42</v>
      </c>
      <c r="P108" s="5">
        <v>6.7000000000000004E-2</v>
      </c>
      <c r="Q108" s="5">
        <v>0.38600000000000001</v>
      </c>
      <c r="R108" s="5">
        <v>0.54700000000000004</v>
      </c>
    </row>
    <row r="109" spans="1:18" ht="15.75" thickBot="1" x14ac:dyDescent="0.3">
      <c r="A109" s="10">
        <v>34707817</v>
      </c>
      <c r="B109" s="5">
        <v>582650</v>
      </c>
      <c r="C109" s="5">
        <v>224961</v>
      </c>
      <c r="D109" s="5">
        <v>59.6</v>
      </c>
      <c r="E109" s="5">
        <v>0.09</v>
      </c>
      <c r="F109" s="5">
        <v>-0.1</v>
      </c>
      <c r="G109" s="5">
        <v>61.47</v>
      </c>
      <c r="H109" s="5">
        <v>1000</v>
      </c>
      <c r="I109" s="5">
        <v>85.1</v>
      </c>
      <c r="J109" s="5">
        <v>8.1</v>
      </c>
      <c r="K109" s="5">
        <v>8.08</v>
      </c>
      <c r="L109" s="5">
        <v>0.98</v>
      </c>
      <c r="M109" s="5">
        <v>90.94</v>
      </c>
      <c r="N109" s="5">
        <v>39.72</v>
      </c>
      <c r="O109" s="5">
        <v>14.02</v>
      </c>
      <c r="P109" s="5">
        <v>0.16300000000000001</v>
      </c>
      <c r="Q109" s="5">
        <v>0.188</v>
      </c>
      <c r="R109" s="5">
        <v>0.65100000000000002</v>
      </c>
    </row>
    <row r="110" spans="1:18" ht="15.75" thickBot="1" x14ac:dyDescent="0.3">
      <c r="A110" s="10">
        <v>105432</v>
      </c>
      <c r="B110" s="5">
        <v>811</v>
      </c>
      <c r="C110" s="5">
        <v>313</v>
      </c>
      <c r="D110" s="5">
        <v>130</v>
      </c>
      <c r="E110" s="5">
        <v>140.94</v>
      </c>
      <c r="F110" s="5">
        <v>0</v>
      </c>
      <c r="G110" s="5">
        <v>48.52</v>
      </c>
      <c r="H110" s="5">
        <v>800</v>
      </c>
      <c r="I110" s="4"/>
      <c r="J110" s="5">
        <v>42.7</v>
      </c>
      <c r="K110" s="5">
        <v>2.74</v>
      </c>
      <c r="L110" s="5">
        <v>50.68</v>
      </c>
      <c r="M110" s="5">
        <v>46.58</v>
      </c>
      <c r="N110" s="5">
        <v>30.65</v>
      </c>
      <c r="O110" s="5">
        <v>8.26</v>
      </c>
      <c r="P110" s="5">
        <v>8.8999999999999996E-2</v>
      </c>
      <c r="Q110" s="5">
        <v>0.24199999999999999</v>
      </c>
      <c r="R110" s="5">
        <v>0.66800000000000004</v>
      </c>
    </row>
    <row r="111" spans="1:18" ht="15.75" thickBot="1" x14ac:dyDescent="0.3">
      <c r="A111" s="10">
        <v>23113019</v>
      </c>
      <c r="B111" s="5">
        <v>120540</v>
      </c>
      <c r="C111" s="5">
        <v>46541</v>
      </c>
      <c r="D111" s="5">
        <v>191.8</v>
      </c>
      <c r="E111" s="5">
        <v>2.0699999999999998</v>
      </c>
      <c r="F111" s="5">
        <v>0</v>
      </c>
      <c r="G111" s="5">
        <v>24.04</v>
      </c>
      <c r="H111" s="5">
        <v>1300</v>
      </c>
      <c r="I111" s="5">
        <v>99</v>
      </c>
      <c r="J111" s="5">
        <v>42.4</v>
      </c>
      <c r="K111" s="5">
        <v>20.76</v>
      </c>
      <c r="L111" s="5">
        <v>2.4900000000000002</v>
      </c>
      <c r="M111" s="5">
        <v>76.75</v>
      </c>
      <c r="N111" s="5">
        <v>15.54</v>
      </c>
      <c r="O111" s="5">
        <v>7.13</v>
      </c>
      <c r="P111" s="5">
        <v>0.3</v>
      </c>
      <c r="Q111" s="5">
        <v>0.34</v>
      </c>
      <c r="R111" s="5">
        <v>0.36</v>
      </c>
    </row>
    <row r="112" spans="1:18" ht="15.75" thickBot="1" x14ac:dyDescent="0.3">
      <c r="A112" s="10">
        <v>48846823</v>
      </c>
      <c r="B112" s="5">
        <v>98480</v>
      </c>
      <c r="C112" s="5">
        <v>38023</v>
      </c>
      <c r="D112" s="5">
        <v>496</v>
      </c>
      <c r="E112" s="5">
        <v>2.4500000000000002</v>
      </c>
      <c r="F112" s="5">
        <v>0</v>
      </c>
      <c r="G112" s="5">
        <v>7.05</v>
      </c>
      <c r="H112" s="5">
        <v>17800</v>
      </c>
      <c r="I112" s="5">
        <v>97.9</v>
      </c>
      <c r="J112" s="5">
        <v>486.1</v>
      </c>
      <c r="K112" s="5">
        <v>17.18</v>
      </c>
      <c r="L112" s="5">
        <v>1.95</v>
      </c>
      <c r="M112" s="5">
        <v>80.87</v>
      </c>
      <c r="N112" s="5">
        <v>10</v>
      </c>
      <c r="O112" s="5">
        <v>5.85</v>
      </c>
      <c r="P112" s="5">
        <v>3.3000000000000002E-2</v>
      </c>
      <c r="Q112" s="5">
        <v>0.40300000000000002</v>
      </c>
      <c r="R112" s="5">
        <v>0.56299999999999994</v>
      </c>
    </row>
    <row r="113" spans="1:18" ht="15.75" thickBot="1" x14ac:dyDescent="0.3">
      <c r="A113" s="10">
        <v>2418393</v>
      </c>
      <c r="B113" s="5">
        <v>17820</v>
      </c>
      <c r="C113" s="5">
        <v>6880</v>
      </c>
      <c r="D113" s="5">
        <v>135.69999999999999</v>
      </c>
      <c r="E113" s="5">
        <v>2.8</v>
      </c>
      <c r="F113" s="5">
        <v>14.18</v>
      </c>
      <c r="G113" s="5">
        <v>9.9499999999999993</v>
      </c>
      <c r="H113" s="5">
        <v>19000</v>
      </c>
      <c r="I113" s="5">
        <v>83.5</v>
      </c>
      <c r="J113" s="5">
        <v>211</v>
      </c>
      <c r="K113" s="5">
        <v>0.73</v>
      </c>
      <c r="L113" s="5">
        <v>0.11</v>
      </c>
      <c r="M113" s="5">
        <v>99.16</v>
      </c>
      <c r="N113" s="5">
        <v>21.94</v>
      </c>
      <c r="O113" s="5">
        <v>2.41</v>
      </c>
      <c r="P113" s="5">
        <v>4.0000000000000001E-3</v>
      </c>
      <c r="Q113" s="5">
        <v>0.47899999999999998</v>
      </c>
      <c r="R113" s="5">
        <v>0.51600000000000001</v>
      </c>
    </row>
    <row r="114" spans="1:18" ht="15.75" thickBot="1" x14ac:dyDescent="0.3">
      <c r="A114" s="10">
        <v>5213898</v>
      </c>
      <c r="B114" s="5">
        <v>198500</v>
      </c>
      <c r="C114" s="5">
        <v>76641</v>
      </c>
      <c r="D114" s="5">
        <v>26.3</v>
      </c>
      <c r="E114" s="5">
        <v>0</v>
      </c>
      <c r="F114" s="5">
        <v>-2.4500000000000002</v>
      </c>
      <c r="G114" s="5">
        <v>35.64</v>
      </c>
      <c r="H114" s="5">
        <v>1600</v>
      </c>
      <c r="I114" s="5">
        <v>97</v>
      </c>
      <c r="J114" s="5">
        <v>84</v>
      </c>
      <c r="K114" s="5">
        <v>7.3</v>
      </c>
      <c r="L114" s="5">
        <v>0.35</v>
      </c>
      <c r="M114" s="5">
        <v>92.35</v>
      </c>
      <c r="N114" s="5">
        <v>22.8</v>
      </c>
      <c r="O114" s="5">
        <v>7.08</v>
      </c>
      <c r="P114" s="5">
        <v>0.35299999999999998</v>
      </c>
      <c r="Q114" s="5">
        <v>0.20799999999999999</v>
      </c>
      <c r="R114" s="5">
        <v>0.439</v>
      </c>
    </row>
    <row r="115" spans="1:18" ht="15.75" thickBot="1" x14ac:dyDescent="0.3">
      <c r="A115" s="10">
        <v>6368481</v>
      </c>
      <c r="B115" s="5">
        <v>236800</v>
      </c>
      <c r="C115" s="5">
        <v>91429</v>
      </c>
      <c r="D115" s="5">
        <v>26.9</v>
      </c>
      <c r="E115" s="5">
        <v>0</v>
      </c>
      <c r="F115" s="5">
        <v>0</v>
      </c>
      <c r="G115" s="5">
        <v>85.22</v>
      </c>
      <c r="H115" s="5">
        <v>1700</v>
      </c>
      <c r="I115" s="5">
        <v>66.400000000000006</v>
      </c>
      <c r="J115" s="5">
        <v>14.1</v>
      </c>
      <c r="K115" s="5">
        <v>3.8</v>
      </c>
      <c r="L115" s="5">
        <v>0.35</v>
      </c>
      <c r="M115" s="5">
        <v>95.85</v>
      </c>
      <c r="N115" s="5">
        <v>35.49</v>
      </c>
      <c r="O115" s="5">
        <v>11.55</v>
      </c>
      <c r="P115" s="5">
        <v>0.45500000000000002</v>
      </c>
      <c r="Q115" s="5">
        <v>0.28699999999999998</v>
      </c>
      <c r="R115" s="5">
        <v>0.25800000000000001</v>
      </c>
    </row>
    <row r="116" spans="1:18" ht="15.75" thickBot="1" x14ac:dyDescent="0.3">
      <c r="A116" s="10">
        <v>2274735</v>
      </c>
      <c r="B116" s="5">
        <v>64589</v>
      </c>
      <c r="C116" s="5">
        <v>24938</v>
      </c>
      <c r="D116" s="5">
        <v>35.200000000000003</v>
      </c>
      <c r="E116" s="5">
        <v>0.82</v>
      </c>
      <c r="F116" s="5">
        <v>-2.23</v>
      </c>
      <c r="G116" s="5">
        <v>9.5500000000000007</v>
      </c>
      <c r="H116" s="5">
        <v>10200</v>
      </c>
      <c r="I116" s="5">
        <v>99.8</v>
      </c>
      <c r="J116" s="5">
        <v>321.39999999999998</v>
      </c>
      <c r="K116" s="5">
        <v>29.67</v>
      </c>
      <c r="L116" s="5">
        <v>0.47</v>
      </c>
      <c r="M116" s="5">
        <v>69.86</v>
      </c>
      <c r="N116" s="5">
        <v>9.24</v>
      </c>
      <c r="O116" s="5">
        <v>13.66</v>
      </c>
      <c r="P116" s="5">
        <v>0.04</v>
      </c>
      <c r="Q116" s="5">
        <v>0.26100000000000001</v>
      </c>
      <c r="R116" s="5">
        <v>0.69899999999999995</v>
      </c>
    </row>
    <row r="117" spans="1:18" ht="15.75" thickBot="1" x14ac:dyDescent="0.3">
      <c r="A117" s="10">
        <v>3874050</v>
      </c>
      <c r="B117" s="5">
        <v>10400</v>
      </c>
      <c r="C117" s="5">
        <v>4015</v>
      </c>
      <c r="D117" s="5">
        <v>372.5</v>
      </c>
      <c r="E117" s="5">
        <v>2.16</v>
      </c>
      <c r="F117" s="5">
        <v>0</v>
      </c>
      <c r="G117" s="5">
        <v>24.52</v>
      </c>
      <c r="H117" s="5">
        <v>4800</v>
      </c>
      <c r="I117" s="5">
        <v>87.4</v>
      </c>
      <c r="J117" s="5">
        <v>255.6</v>
      </c>
      <c r="K117" s="5">
        <v>16.62</v>
      </c>
      <c r="L117" s="5">
        <v>13.98</v>
      </c>
      <c r="M117" s="5">
        <v>69.400000000000006</v>
      </c>
      <c r="N117" s="5">
        <v>18.52</v>
      </c>
      <c r="O117" s="5">
        <v>6.21</v>
      </c>
      <c r="P117" s="5">
        <v>0.12</v>
      </c>
      <c r="Q117" s="5">
        <v>0.21</v>
      </c>
      <c r="R117" s="5">
        <v>0.67</v>
      </c>
    </row>
    <row r="118" spans="1:18" ht="15.75" thickBot="1" x14ac:dyDescent="0.3">
      <c r="A118" s="10">
        <v>2022331</v>
      </c>
      <c r="B118" s="5">
        <v>30355</v>
      </c>
      <c r="C118" s="5">
        <v>11720</v>
      </c>
      <c r="D118" s="5">
        <v>66.599999999999994</v>
      </c>
      <c r="E118" s="5">
        <v>0</v>
      </c>
      <c r="F118" s="5">
        <v>-0.74</v>
      </c>
      <c r="G118" s="5">
        <v>84.23</v>
      </c>
      <c r="H118" s="5">
        <v>3000</v>
      </c>
      <c r="I118" s="5">
        <v>84.8</v>
      </c>
      <c r="J118" s="5">
        <v>23.7</v>
      </c>
      <c r="K118" s="5">
        <v>10.87</v>
      </c>
      <c r="L118" s="5">
        <v>0.13</v>
      </c>
      <c r="M118" s="5">
        <v>89</v>
      </c>
      <c r="N118" s="5">
        <v>24.75</v>
      </c>
      <c r="O118" s="5">
        <v>28.71</v>
      </c>
      <c r="P118" s="5">
        <v>0.16300000000000001</v>
      </c>
      <c r="Q118" s="5">
        <v>0.443</v>
      </c>
      <c r="R118" s="5">
        <v>0.39400000000000002</v>
      </c>
    </row>
    <row r="119" spans="1:18" ht="15.75" thickBot="1" x14ac:dyDescent="0.3">
      <c r="A119" s="10">
        <v>3042004</v>
      </c>
      <c r="B119" s="5">
        <v>111370</v>
      </c>
      <c r="C119" s="5">
        <v>43000</v>
      </c>
      <c r="D119" s="5">
        <v>27.3</v>
      </c>
      <c r="E119" s="5">
        <v>0.52</v>
      </c>
      <c r="F119" s="5">
        <v>0</v>
      </c>
      <c r="G119" s="5">
        <v>128.87</v>
      </c>
      <c r="H119" s="5">
        <v>1000</v>
      </c>
      <c r="I119" s="5">
        <v>57.5</v>
      </c>
      <c r="J119" s="5">
        <v>2.2999999999999998</v>
      </c>
      <c r="K119" s="5">
        <v>3.95</v>
      </c>
      <c r="L119" s="5">
        <v>2.2799999999999998</v>
      </c>
      <c r="M119" s="5">
        <v>93.77</v>
      </c>
      <c r="N119" s="5">
        <v>44.77</v>
      </c>
      <c r="O119" s="5">
        <v>23.1</v>
      </c>
      <c r="P119" s="5">
        <v>0.76900000000000002</v>
      </c>
      <c r="Q119" s="5">
        <v>5.3999999999999999E-2</v>
      </c>
      <c r="R119" s="5">
        <v>0.17699999999999999</v>
      </c>
    </row>
    <row r="120" spans="1:18" ht="15.75" thickBot="1" x14ac:dyDescent="0.3">
      <c r="A120" s="10">
        <v>5900754</v>
      </c>
      <c r="B120" s="5">
        <v>1759540</v>
      </c>
      <c r="C120" s="5">
        <v>679359</v>
      </c>
      <c r="D120" s="5">
        <v>3.4</v>
      </c>
      <c r="E120" s="5">
        <v>0.1</v>
      </c>
      <c r="F120" s="5">
        <v>0</v>
      </c>
      <c r="G120" s="5">
        <v>24.6</v>
      </c>
      <c r="H120" s="5">
        <v>6400</v>
      </c>
      <c r="I120" s="5">
        <v>82.6</v>
      </c>
      <c r="J120" s="5">
        <v>127.1</v>
      </c>
      <c r="K120" s="5">
        <v>1.03</v>
      </c>
      <c r="L120" s="5">
        <v>0.19</v>
      </c>
      <c r="M120" s="5">
        <v>98.78</v>
      </c>
      <c r="N120" s="5">
        <v>26.49</v>
      </c>
      <c r="O120" s="5">
        <v>3.48</v>
      </c>
      <c r="P120" s="5">
        <v>7.5999999999999998E-2</v>
      </c>
      <c r="Q120" s="5">
        <v>0.499</v>
      </c>
      <c r="R120" s="5">
        <v>0.42499999999999999</v>
      </c>
    </row>
    <row r="121" spans="1:18" ht="15.75" thickBot="1" x14ac:dyDescent="0.3">
      <c r="A121" s="10">
        <v>33987</v>
      </c>
      <c r="B121" s="5">
        <v>160</v>
      </c>
      <c r="C121" s="5">
        <v>62</v>
      </c>
      <c r="D121" s="5">
        <v>212.4</v>
      </c>
      <c r="E121" s="5">
        <v>0</v>
      </c>
      <c r="F121" s="5">
        <v>4.8499999999999996</v>
      </c>
      <c r="G121" s="5">
        <v>4.7</v>
      </c>
      <c r="H121" s="5">
        <v>25000</v>
      </c>
      <c r="I121" s="5">
        <v>100</v>
      </c>
      <c r="J121" s="5">
        <v>585.5</v>
      </c>
      <c r="K121" s="5">
        <v>25</v>
      </c>
      <c r="L121" s="5">
        <v>0</v>
      </c>
      <c r="M121" s="5">
        <v>75</v>
      </c>
      <c r="N121" s="5">
        <v>10.210000000000001</v>
      </c>
      <c r="O121" s="5">
        <v>7.18</v>
      </c>
      <c r="P121" s="5">
        <v>0.06</v>
      </c>
      <c r="Q121" s="5">
        <v>0.39</v>
      </c>
      <c r="R121" s="5">
        <v>0.55000000000000004</v>
      </c>
    </row>
    <row r="122" spans="1:18" ht="15.75" thickBot="1" x14ac:dyDescent="0.3">
      <c r="A122" s="10">
        <v>3585906</v>
      </c>
      <c r="B122" s="5">
        <v>65200</v>
      </c>
      <c r="C122" s="5">
        <v>25174</v>
      </c>
      <c r="D122" s="5">
        <v>55</v>
      </c>
      <c r="E122" s="5">
        <v>0.14000000000000001</v>
      </c>
      <c r="F122" s="5">
        <v>-0.71</v>
      </c>
      <c r="G122" s="5">
        <v>6.89</v>
      </c>
      <c r="H122" s="5">
        <v>11400</v>
      </c>
      <c r="I122" s="5">
        <v>99.6</v>
      </c>
      <c r="J122" s="5">
        <v>223.4</v>
      </c>
      <c r="K122" s="5">
        <v>45.22</v>
      </c>
      <c r="L122" s="5">
        <v>0.91</v>
      </c>
      <c r="M122" s="5">
        <v>53.87</v>
      </c>
      <c r="N122" s="5">
        <v>8.75</v>
      </c>
      <c r="O122" s="5">
        <v>10.98</v>
      </c>
      <c r="P122" s="5">
        <v>5.5E-2</v>
      </c>
      <c r="Q122" s="5">
        <v>0.32500000000000001</v>
      </c>
      <c r="R122" s="5">
        <v>0.62</v>
      </c>
    </row>
    <row r="123" spans="1:18" ht="15.75" thickBot="1" x14ac:dyDescent="0.3">
      <c r="A123" s="10">
        <v>474413</v>
      </c>
      <c r="B123" s="5">
        <v>2586</v>
      </c>
      <c r="C123" s="5">
        <v>998</v>
      </c>
      <c r="D123" s="5">
        <v>183.5</v>
      </c>
      <c r="E123" s="5">
        <v>0</v>
      </c>
      <c r="F123" s="5">
        <v>8.9700000000000006</v>
      </c>
      <c r="G123" s="5">
        <v>4.8099999999999996</v>
      </c>
      <c r="H123" s="5">
        <v>55100</v>
      </c>
      <c r="I123" s="5">
        <v>100</v>
      </c>
      <c r="J123" s="5">
        <v>515.4</v>
      </c>
      <c r="K123" s="5">
        <v>23.28</v>
      </c>
      <c r="L123" s="5">
        <v>0.4</v>
      </c>
      <c r="M123" s="5">
        <v>76.319999999999993</v>
      </c>
      <c r="N123" s="5">
        <v>11.94</v>
      </c>
      <c r="O123" s="5">
        <v>8.41</v>
      </c>
      <c r="P123" s="5">
        <v>0.01</v>
      </c>
      <c r="Q123" s="5">
        <v>0.13</v>
      </c>
      <c r="R123" s="5">
        <v>0.86</v>
      </c>
    </row>
    <row r="124" spans="1:18" ht="15.75" thickBot="1" x14ac:dyDescent="0.3">
      <c r="A124" s="10">
        <v>453125</v>
      </c>
      <c r="B124" s="5">
        <v>28</v>
      </c>
      <c r="C124" s="5">
        <v>11</v>
      </c>
      <c r="D124" s="5">
        <v>16183</v>
      </c>
      <c r="E124" s="5">
        <v>146.43</v>
      </c>
      <c r="F124" s="5">
        <v>4.8600000000000003</v>
      </c>
      <c r="G124" s="5">
        <v>4.3899999999999997</v>
      </c>
      <c r="H124" s="5">
        <v>19400</v>
      </c>
      <c r="I124" s="5">
        <v>94.5</v>
      </c>
      <c r="J124" s="5">
        <v>384.9</v>
      </c>
      <c r="K124" s="5">
        <v>0</v>
      </c>
      <c r="L124" s="5">
        <v>0</v>
      </c>
      <c r="M124" s="5">
        <v>100</v>
      </c>
      <c r="N124" s="5">
        <v>8.48</v>
      </c>
      <c r="O124" s="5">
        <v>4.47</v>
      </c>
      <c r="P124" s="5">
        <v>1E-3</v>
      </c>
      <c r="Q124" s="5">
        <v>7.1999999999999995E-2</v>
      </c>
      <c r="R124" s="5">
        <v>0.92700000000000005</v>
      </c>
    </row>
    <row r="125" spans="1:18" ht="15.75" thickBot="1" x14ac:dyDescent="0.3">
      <c r="A125" s="10">
        <v>2050554</v>
      </c>
      <c r="B125" s="5">
        <v>25333</v>
      </c>
      <c r="C125" s="5">
        <v>9781</v>
      </c>
      <c r="D125" s="5">
        <v>80.900000000000006</v>
      </c>
      <c r="E125" s="5">
        <v>0</v>
      </c>
      <c r="F125" s="5">
        <v>-1.45</v>
      </c>
      <c r="G125" s="5">
        <v>10.09</v>
      </c>
      <c r="H125" s="5">
        <v>6700</v>
      </c>
      <c r="I125" s="4"/>
      <c r="J125" s="5">
        <v>260</v>
      </c>
      <c r="K125" s="5">
        <v>22.26</v>
      </c>
      <c r="L125" s="5">
        <v>1.81</v>
      </c>
      <c r="M125" s="5">
        <v>75.930000000000007</v>
      </c>
      <c r="N125" s="5">
        <v>12.02</v>
      </c>
      <c r="O125" s="5">
        <v>8.77</v>
      </c>
      <c r="P125" s="5">
        <v>0.11799999999999999</v>
      </c>
      <c r="Q125" s="5">
        <v>0.31900000000000001</v>
      </c>
      <c r="R125" s="5">
        <v>0.56299999999999994</v>
      </c>
    </row>
    <row r="126" spans="1:18" ht="15.75" thickBot="1" x14ac:dyDescent="0.3">
      <c r="A126" s="10">
        <v>18595469</v>
      </c>
      <c r="B126" s="5">
        <v>587040</v>
      </c>
      <c r="C126" s="5">
        <v>226656</v>
      </c>
      <c r="D126" s="5">
        <v>31.7</v>
      </c>
      <c r="E126" s="5">
        <v>0.82</v>
      </c>
      <c r="F126" s="5">
        <v>0</v>
      </c>
      <c r="G126" s="5">
        <v>76.83</v>
      </c>
      <c r="H126" s="5">
        <v>800</v>
      </c>
      <c r="I126" s="5">
        <v>68.900000000000006</v>
      </c>
      <c r="J126" s="5">
        <v>3.6</v>
      </c>
      <c r="K126" s="5">
        <v>5.07</v>
      </c>
      <c r="L126" s="5">
        <v>1.03</v>
      </c>
      <c r="M126" s="5">
        <v>93.91</v>
      </c>
      <c r="N126" s="5">
        <v>41.41</v>
      </c>
      <c r="O126" s="5">
        <v>11.11</v>
      </c>
      <c r="P126" s="5">
        <v>0.27600000000000002</v>
      </c>
      <c r="Q126" s="5">
        <v>0.16500000000000001</v>
      </c>
      <c r="R126" s="5">
        <v>0.55900000000000005</v>
      </c>
    </row>
    <row r="127" spans="1:18" ht="15.75" thickBot="1" x14ac:dyDescent="0.3">
      <c r="A127" s="10">
        <v>13013926</v>
      </c>
      <c r="B127" s="5">
        <v>118480</v>
      </c>
      <c r="C127" s="5">
        <v>45745</v>
      </c>
      <c r="D127" s="5">
        <v>109.8</v>
      </c>
      <c r="E127" s="5">
        <v>0</v>
      </c>
      <c r="F127" s="5">
        <v>0</v>
      </c>
      <c r="G127" s="5">
        <v>103.32</v>
      </c>
      <c r="H127" s="5">
        <v>600</v>
      </c>
      <c r="I127" s="5">
        <v>62.7</v>
      </c>
      <c r="J127" s="5">
        <v>7.9</v>
      </c>
      <c r="K127" s="5">
        <v>23.38</v>
      </c>
      <c r="L127" s="5">
        <v>1.49</v>
      </c>
      <c r="M127" s="5">
        <v>75.13</v>
      </c>
      <c r="N127" s="5">
        <v>43.13</v>
      </c>
      <c r="O127" s="5">
        <v>19.329999999999998</v>
      </c>
      <c r="P127" s="5">
        <v>0.34200000000000003</v>
      </c>
      <c r="Q127" s="5">
        <v>0.158</v>
      </c>
      <c r="R127" s="5">
        <v>0.499</v>
      </c>
    </row>
    <row r="128" spans="1:18" ht="15.75" thickBot="1" x14ac:dyDescent="0.3">
      <c r="A128" s="10">
        <v>24385858</v>
      </c>
      <c r="B128" s="5">
        <v>329750</v>
      </c>
      <c r="C128" s="5">
        <v>127317</v>
      </c>
      <c r="D128" s="5">
        <v>74</v>
      </c>
      <c r="E128" s="5">
        <v>1.42</v>
      </c>
      <c r="F128" s="5">
        <v>0</v>
      </c>
      <c r="G128" s="5">
        <v>17.7</v>
      </c>
      <c r="H128" s="5">
        <v>9000</v>
      </c>
      <c r="I128" s="5">
        <v>88.7</v>
      </c>
      <c r="J128" s="5">
        <v>179</v>
      </c>
      <c r="K128" s="5">
        <v>5.48</v>
      </c>
      <c r="L128" s="5">
        <v>17.61</v>
      </c>
      <c r="M128" s="5">
        <v>76.91</v>
      </c>
      <c r="N128" s="5">
        <v>22.86</v>
      </c>
      <c r="O128" s="5">
        <v>5.05</v>
      </c>
      <c r="P128" s="5">
        <v>8.4000000000000005E-2</v>
      </c>
      <c r="Q128" s="5">
        <v>0.48</v>
      </c>
      <c r="R128" s="5">
        <v>0.436</v>
      </c>
    </row>
    <row r="129" spans="1:18" ht="15.75" thickBot="1" x14ac:dyDescent="0.3">
      <c r="A129" s="10">
        <v>359008</v>
      </c>
      <c r="B129" s="5">
        <v>300</v>
      </c>
      <c r="C129" s="5">
        <v>116</v>
      </c>
      <c r="D129" s="5">
        <v>1196.7</v>
      </c>
      <c r="E129" s="5">
        <v>214.67</v>
      </c>
      <c r="F129" s="5">
        <v>0</v>
      </c>
      <c r="G129" s="5">
        <v>56.52</v>
      </c>
      <c r="H129" s="5">
        <v>3900</v>
      </c>
      <c r="I129" s="5">
        <v>97.2</v>
      </c>
      <c r="J129" s="5">
        <v>90</v>
      </c>
      <c r="K129" s="5">
        <v>13.33</v>
      </c>
      <c r="L129" s="5">
        <v>16.670000000000002</v>
      </c>
      <c r="M129" s="5">
        <v>70</v>
      </c>
      <c r="N129" s="5">
        <v>34.81</v>
      </c>
      <c r="O129" s="5">
        <v>7.06</v>
      </c>
      <c r="P129" s="5">
        <v>0.2</v>
      </c>
      <c r="Q129" s="5">
        <v>0.18</v>
      </c>
      <c r="R129" s="5">
        <v>0.62</v>
      </c>
    </row>
    <row r="130" spans="1:18" ht="15.75" thickBot="1" x14ac:dyDescent="0.3">
      <c r="A130" s="10">
        <v>11716829</v>
      </c>
      <c r="B130" s="5">
        <v>1240000</v>
      </c>
      <c r="C130" s="5">
        <v>478764</v>
      </c>
      <c r="D130" s="5">
        <v>9.5</v>
      </c>
      <c r="E130" s="5">
        <v>0</v>
      </c>
      <c r="F130" s="5">
        <v>-0.33</v>
      </c>
      <c r="G130" s="5">
        <v>116.79</v>
      </c>
      <c r="H130" s="5">
        <v>900</v>
      </c>
      <c r="I130" s="5">
        <v>46.4</v>
      </c>
      <c r="J130" s="5">
        <v>6.4</v>
      </c>
      <c r="K130" s="5">
        <v>3.82</v>
      </c>
      <c r="L130" s="5">
        <v>0.03</v>
      </c>
      <c r="M130" s="5">
        <v>96.15</v>
      </c>
      <c r="N130" s="5">
        <v>49.82</v>
      </c>
      <c r="O130" s="5">
        <v>16.89</v>
      </c>
      <c r="P130" s="5">
        <v>0.45</v>
      </c>
      <c r="Q130" s="5">
        <v>0.17</v>
      </c>
      <c r="R130" s="5">
        <v>0.38</v>
      </c>
    </row>
    <row r="131" spans="1:18" ht="15.75" thickBot="1" x14ac:dyDescent="0.3">
      <c r="A131" s="10">
        <v>400214</v>
      </c>
      <c r="B131" s="5">
        <v>316</v>
      </c>
      <c r="C131" s="5">
        <v>122</v>
      </c>
      <c r="D131" s="5">
        <v>1266.5</v>
      </c>
      <c r="E131" s="5">
        <v>62.28</v>
      </c>
      <c r="F131" s="5">
        <v>2.0699999999999998</v>
      </c>
      <c r="G131" s="5">
        <v>3.89</v>
      </c>
      <c r="H131" s="5">
        <v>17700</v>
      </c>
      <c r="I131" s="5">
        <v>92.8</v>
      </c>
      <c r="J131" s="5">
        <v>505</v>
      </c>
      <c r="K131" s="5">
        <v>28.13</v>
      </c>
      <c r="L131" s="5">
        <v>3.13</v>
      </c>
      <c r="M131" s="5">
        <v>68.739999999999995</v>
      </c>
      <c r="N131" s="5">
        <v>10.220000000000001</v>
      </c>
      <c r="O131" s="5">
        <v>8.1</v>
      </c>
      <c r="P131" s="5">
        <v>0.03</v>
      </c>
      <c r="Q131" s="5">
        <v>0.23</v>
      </c>
      <c r="R131" s="5">
        <v>0.74</v>
      </c>
    </row>
    <row r="132" spans="1:18" ht="15.75" thickBot="1" x14ac:dyDescent="0.3">
      <c r="A132" s="10">
        <v>60422</v>
      </c>
      <c r="B132" s="5">
        <v>11854</v>
      </c>
      <c r="C132" s="5">
        <v>4577</v>
      </c>
      <c r="D132" s="5">
        <v>5.0999999999999996</v>
      </c>
      <c r="E132" s="5">
        <v>3.12</v>
      </c>
      <c r="F132" s="5">
        <v>-6.04</v>
      </c>
      <c r="G132" s="5">
        <v>29.45</v>
      </c>
      <c r="H132" s="5">
        <v>1600</v>
      </c>
      <c r="I132" s="5">
        <v>93.7</v>
      </c>
      <c r="J132" s="5">
        <v>91.2</v>
      </c>
      <c r="K132" s="5">
        <v>16.670000000000002</v>
      </c>
      <c r="L132" s="5">
        <v>38.89</v>
      </c>
      <c r="M132" s="5">
        <v>44.44</v>
      </c>
      <c r="N132" s="5">
        <v>33.049999999999997</v>
      </c>
      <c r="O132" s="5">
        <v>4.78</v>
      </c>
      <c r="P132" s="5">
        <v>0.317</v>
      </c>
      <c r="Q132" s="5">
        <v>0.14899999999999999</v>
      </c>
      <c r="R132" s="5">
        <v>0.53400000000000003</v>
      </c>
    </row>
    <row r="133" spans="1:18" ht="15.75" thickBot="1" x14ac:dyDescent="0.3">
      <c r="A133" s="10">
        <v>436131</v>
      </c>
      <c r="B133" s="5">
        <v>1100</v>
      </c>
      <c r="C133" s="5">
        <v>425</v>
      </c>
      <c r="D133" s="5">
        <v>396.5</v>
      </c>
      <c r="E133" s="5">
        <v>31.82</v>
      </c>
      <c r="F133" s="5">
        <v>-0.05</v>
      </c>
      <c r="G133" s="5">
        <v>7.09</v>
      </c>
      <c r="H133" s="5">
        <v>14400</v>
      </c>
      <c r="I133" s="5">
        <v>97.7</v>
      </c>
      <c r="J133" s="5">
        <v>394.4</v>
      </c>
      <c r="K133" s="5">
        <v>10.38</v>
      </c>
      <c r="L133" s="5">
        <v>9.43</v>
      </c>
      <c r="M133" s="5">
        <v>80.19</v>
      </c>
      <c r="N133" s="5">
        <v>13.74</v>
      </c>
      <c r="O133" s="5">
        <v>6.48</v>
      </c>
      <c r="P133" s="5">
        <v>0.06</v>
      </c>
      <c r="Q133" s="5">
        <v>0.11</v>
      </c>
      <c r="R133" s="5">
        <v>0.83</v>
      </c>
    </row>
    <row r="134" spans="1:18" ht="15.75" thickBot="1" x14ac:dyDescent="0.3">
      <c r="A134" s="10">
        <v>3177388</v>
      </c>
      <c r="B134" s="5">
        <v>1030700</v>
      </c>
      <c r="C134" s="5">
        <v>397954</v>
      </c>
      <c r="D134" s="5">
        <v>3.1</v>
      </c>
      <c r="E134" s="5">
        <v>7.0000000000000007E-2</v>
      </c>
      <c r="F134" s="5">
        <v>0</v>
      </c>
      <c r="G134" s="5">
        <v>70.89</v>
      </c>
      <c r="H134" s="5">
        <v>1800</v>
      </c>
      <c r="I134" s="5">
        <v>41.7</v>
      </c>
      <c r="J134" s="5">
        <v>12.9</v>
      </c>
      <c r="K134" s="5">
        <v>0.48</v>
      </c>
      <c r="L134" s="5">
        <v>0.01</v>
      </c>
      <c r="M134" s="5">
        <v>99.51</v>
      </c>
      <c r="N134" s="5">
        <v>40.99</v>
      </c>
      <c r="O134" s="5">
        <v>12.16</v>
      </c>
      <c r="P134" s="5">
        <v>0.25</v>
      </c>
      <c r="Q134" s="5">
        <v>0.28999999999999998</v>
      </c>
      <c r="R134" s="5">
        <v>0.46</v>
      </c>
    </row>
    <row r="135" spans="1:18" ht="15.75" thickBot="1" x14ac:dyDescent="0.3">
      <c r="A135" s="10">
        <v>1240827</v>
      </c>
      <c r="B135" s="5">
        <v>2040</v>
      </c>
      <c r="C135" s="5">
        <v>788</v>
      </c>
      <c r="D135" s="5">
        <v>608.29999999999995</v>
      </c>
      <c r="E135" s="5">
        <v>8.68</v>
      </c>
      <c r="F135" s="5">
        <v>-0.9</v>
      </c>
      <c r="G135" s="5">
        <v>15.03</v>
      </c>
      <c r="H135" s="5">
        <v>11400</v>
      </c>
      <c r="I135" s="5">
        <v>85.6</v>
      </c>
      <c r="J135" s="5">
        <v>289.3</v>
      </c>
      <c r="K135" s="5">
        <v>49.26</v>
      </c>
      <c r="L135" s="5">
        <v>2.96</v>
      </c>
      <c r="M135" s="5">
        <v>47.78</v>
      </c>
      <c r="N135" s="5">
        <v>15.43</v>
      </c>
      <c r="O135" s="5">
        <v>6.86</v>
      </c>
      <c r="P135" s="5">
        <v>5.8999999999999997E-2</v>
      </c>
      <c r="Q135" s="5">
        <v>0.29799999999999999</v>
      </c>
      <c r="R135" s="5">
        <v>0.64300000000000002</v>
      </c>
    </row>
    <row r="136" spans="1:18" ht="15.75" thickBot="1" x14ac:dyDescent="0.3">
      <c r="A136" s="10">
        <v>201234</v>
      </c>
      <c r="B136" s="5">
        <v>374</v>
      </c>
      <c r="C136" s="5">
        <v>144</v>
      </c>
      <c r="D136" s="5">
        <v>538.1</v>
      </c>
      <c r="E136" s="5">
        <v>49.52</v>
      </c>
      <c r="F136" s="5">
        <v>6.78</v>
      </c>
      <c r="G136" s="5">
        <v>62.4</v>
      </c>
      <c r="H136" s="5">
        <v>2600</v>
      </c>
      <c r="I136" s="4"/>
      <c r="J136" s="5">
        <v>49.7</v>
      </c>
      <c r="K136" s="4"/>
      <c r="L136" s="4"/>
      <c r="M136" s="4"/>
      <c r="N136" s="5">
        <v>40.950000000000003</v>
      </c>
      <c r="O136" s="5">
        <v>7.7</v>
      </c>
      <c r="P136" s="4"/>
      <c r="Q136" s="4"/>
      <c r="R136" s="4"/>
    </row>
    <row r="137" spans="1:18" ht="15.75" thickBot="1" x14ac:dyDescent="0.3">
      <c r="A137" s="10">
        <v>107449525</v>
      </c>
      <c r="B137" s="5">
        <v>1972550</v>
      </c>
      <c r="C137" s="5">
        <v>761602</v>
      </c>
      <c r="D137" s="5">
        <v>54.5</v>
      </c>
      <c r="E137" s="5">
        <v>0.47</v>
      </c>
      <c r="F137" s="5">
        <v>-4.87</v>
      </c>
      <c r="G137" s="5">
        <v>20.91</v>
      </c>
      <c r="H137" s="5">
        <v>9000</v>
      </c>
      <c r="I137" s="5">
        <v>92.2</v>
      </c>
      <c r="J137" s="5">
        <v>181.6</v>
      </c>
      <c r="K137" s="5">
        <v>12.99</v>
      </c>
      <c r="L137" s="5">
        <v>1.31</v>
      </c>
      <c r="M137" s="5">
        <v>85.7</v>
      </c>
      <c r="N137" s="5">
        <v>20.69</v>
      </c>
      <c r="O137" s="5">
        <v>4.74</v>
      </c>
      <c r="P137" s="5">
        <v>3.7999999999999999E-2</v>
      </c>
      <c r="Q137" s="5">
        <v>0.25900000000000001</v>
      </c>
      <c r="R137" s="5">
        <v>0.70199999999999996</v>
      </c>
    </row>
    <row r="138" spans="1:18" ht="15.75" thickBot="1" x14ac:dyDescent="0.3">
      <c r="A138" s="10">
        <v>108004</v>
      </c>
      <c r="B138" s="5">
        <v>702</v>
      </c>
      <c r="C138" s="5">
        <v>271</v>
      </c>
      <c r="D138" s="5">
        <v>153.9</v>
      </c>
      <c r="E138" s="5">
        <v>870.66</v>
      </c>
      <c r="F138" s="5">
        <v>-20.99</v>
      </c>
      <c r="G138" s="5">
        <v>30.21</v>
      </c>
      <c r="H138" s="5">
        <v>2000</v>
      </c>
      <c r="I138" s="5">
        <v>89</v>
      </c>
      <c r="J138" s="5">
        <v>114.8</v>
      </c>
      <c r="K138" s="5">
        <v>5.71</v>
      </c>
      <c r="L138" s="5">
        <v>45.71</v>
      </c>
      <c r="M138" s="5">
        <v>48.58</v>
      </c>
      <c r="N138" s="5">
        <v>24.68</v>
      </c>
      <c r="O138" s="5">
        <v>4.75</v>
      </c>
      <c r="P138" s="5">
        <v>0.28899999999999998</v>
      </c>
      <c r="Q138" s="5">
        <v>0.152</v>
      </c>
      <c r="R138" s="5">
        <v>0.55900000000000005</v>
      </c>
    </row>
    <row r="139" spans="1:18" ht="15.75" thickBot="1" x14ac:dyDescent="0.3">
      <c r="A139" s="10">
        <v>4466706</v>
      </c>
      <c r="B139" s="5">
        <v>33843</v>
      </c>
      <c r="C139" s="5">
        <v>13067</v>
      </c>
      <c r="D139" s="5">
        <v>132</v>
      </c>
      <c r="E139" s="5">
        <v>0</v>
      </c>
      <c r="F139" s="5">
        <v>-0.26</v>
      </c>
      <c r="G139" s="5">
        <v>40.42</v>
      </c>
      <c r="H139" s="5">
        <v>1800</v>
      </c>
      <c r="I139" s="5">
        <v>99.1</v>
      </c>
      <c r="J139" s="5">
        <v>208.1</v>
      </c>
      <c r="K139" s="5">
        <v>55.3</v>
      </c>
      <c r="L139" s="5">
        <v>10.79</v>
      </c>
      <c r="M139" s="5">
        <v>33.909999999999997</v>
      </c>
      <c r="N139" s="5">
        <v>15.7</v>
      </c>
      <c r="O139" s="5">
        <v>12.64</v>
      </c>
      <c r="P139" s="5">
        <v>0.21299999999999999</v>
      </c>
      <c r="Q139" s="5">
        <v>0.23300000000000001</v>
      </c>
      <c r="R139" s="5">
        <v>0.55500000000000005</v>
      </c>
    </row>
    <row r="140" spans="1:18" ht="15.75" thickBot="1" x14ac:dyDescent="0.3">
      <c r="A140" s="10">
        <v>32543</v>
      </c>
      <c r="B140" s="5">
        <v>2</v>
      </c>
      <c r="C140" s="5">
        <v>1</v>
      </c>
      <c r="D140" s="5">
        <v>16271.5</v>
      </c>
      <c r="E140" s="5">
        <v>205</v>
      </c>
      <c r="F140" s="5">
        <v>7.75</v>
      </c>
      <c r="G140" s="5">
        <v>5.43</v>
      </c>
      <c r="H140" s="5">
        <v>27000</v>
      </c>
      <c r="I140" s="5">
        <v>99</v>
      </c>
      <c r="J140" s="5">
        <v>1035.5999999999999</v>
      </c>
      <c r="K140" s="5">
        <v>0</v>
      </c>
      <c r="L140" s="5">
        <v>0</v>
      </c>
      <c r="M140" s="5">
        <v>100</v>
      </c>
      <c r="N140" s="5">
        <v>9.19</v>
      </c>
      <c r="O140" s="5">
        <v>12.91</v>
      </c>
      <c r="P140" s="5">
        <v>0.17</v>
      </c>
      <c r="Q140" s="4"/>
      <c r="R140" s="4"/>
    </row>
    <row r="141" spans="1:18" ht="15.75" thickBot="1" x14ac:dyDescent="0.3">
      <c r="A141" s="10">
        <v>2832224</v>
      </c>
      <c r="B141" s="5">
        <v>1564116</v>
      </c>
      <c r="C141" s="5">
        <v>603906</v>
      </c>
      <c r="D141" s="5">
        <v>1.8</v>
      </c>
      <c r="E141" s="5">
        <v>0</v>
      </c>
      <c r="F141" s="5">
        <v>0</v>
      </c>
      <c r="G141" s="5">
        <v>53.79</v>
      </c>
      <c r="H141" s="5">
        <v>1800</v>
      </c>
      <c r="I141" s="5">
        <v>97.8</v>
      </c>
      <c r="J141" s="5">
        <v>55.1</v>
      </c>
      <c r="K141" s="5">
        <v>0.77</v>
      </c>
      <c r="L141" s="5">
        <v>0</v>
      </c>
      <c r="M141" s="5">
        <v>99.23</v>
      </c>
      <c r="N141" s="5">
        <v>21.59</v>
      </c>
      <c r="O141" s="5">
        <v>6.95</v>
      </c>
      <c r="P141" s="5">
        <v>0.20599999999999999</v>
      </c>
      <c r="Q141" s="5">
        <v>0.214</v>
      </c>
      <c r="R141" s="5">
        <v>0.57999999999999996</v>
      </c>
    </row>
    <row r="142" spans="1:18" ht="15.75" thickBot="1" x14ac:dyDescent="0.3">
      <c r="A142" s="10">
        <v>9439</v>
      </c>
      <c r="B142" s="5">
        <v>102</v>
      </c>
      <c r="C142" s="5">
        <v>39</v>
      </c>
      <c r="D142" s="5">
        <v>92.5</v>
      </c>
      <c r="E142" s="5">
        <v>39.22</v>
      </c>
      <c r="F142" s="5">
        <v>0</v>
      </c>
      <c r="G142" s="5">
        <v>7.35</v>
      </c>
      <c r="H142" s="5">
        <v>3400</v>
      </c>
      <c r="I142" s="5">
        <v>97</v>
      </c>
      <c r="J142" s="4"/>
      <c r="K142" s="5">
        <v>20</v>
      </c>
      <c r="L142" s="5">
        <v>0</v>
      </c>
      <c r="M142" s="5">
        <v>80</v>
      </c>
      <c r="N142" s="5">
        <v>17.59</v>
      </c>
      <c r="O142" s="5">
        <v>7.1</v>
      </c>
      <c r="P142" s="4"/>
      <c r="Q142" s="4"/>
      <c r="R142" s="4"/>
    </row>
    <row r="143" spans="1:18" ht="15.75" thickBot="1" x14ac:dyDescent="0.3">
      <c r="A143" s="10">
        <v>33241259</v>
      </c>
      <c r="B143" s="5">
        <v>446550</v>
      </c>
      <c r="C143" s="5">
        <v>172413</v>
      </c>
      <c r="D143" s="5">
        <v>74.400000000000006</v>
      </c>
      <c r="E143" s="5">
        <v>0.41</v>
      </c>
      <c r="F143" s="5">
        <v>-0.98</v>
      </c>
      <c r="G143" s="5">
        <v>41.62</v>
      </c>
      <c r="H143" s="5">
        <v>4000</v>
      </c>
      <c r="I143" s="5">
        <v>51.7</v>
      </c>
      <c r="J143" s="5">
        <v>40.4</v>
      </c>
      <c r="K143" s="5">
        <v>19.61</v>
      </c>
      <c r="L143" s="5">
        <v>2.17</v>
      </c>
      <c r="M143" s="5">
        <v>78.22</v>
      </c>
      <c r="N143" s="5">
        <v>21.98</v>
      </c>
      <c r="O143" s="5">
        <v>5.58</v>
      </c>
      <c r="P143" s="5">
        <v>0.217</v>
      </c>
      <c r="Q143" s="5">
        <v>0.35699999999999998</v>
      </c>
      <c r="R143" s="5">
        <v>0.42599999999999999</v>
      </c>
    </row>
    <row r="144" spans="1:18" ht="15.75" thickBot="1" x14ac:dyDescent="0.3">
      <c r="A144" s="10">
        <v>19686505</v>
      </c>
      <c r="B144" s="5">
        <v>801590</v>
      </c>
      <c r="C144" s="5">
        <v>309494</v>
      </c>
      <c r="D144" s="5">
        <v>24.6</v>
      </c>
      <c r="E144" s="5">
        <v>0.31</v>
      </c>
      <c r="F144" s="5">
        <v>0</v>
      </c>
      <c r="G144" s="5">
        <v>130.79</v>
      </c>
      <c r="H144" s="5">
        <v>1200</v>
      </c>
      <c r="I144" s="5">
        <v>47.8</v>
      </c>
      <c r="J144" s="5">
        <v>3.5</v>
      </c>
      <c r="K144" s="5">
        <v>5.0999999999999996</v>
      </c>
      <c r="L144" s="5">
        <v>0.3</v>
      </c>
      <c r="M144" s="5">
        <v>94.6</v>
      </c>
      <c r="N144" s="5">
        <v>35.18</v>
      </c>
      <c r="O144" s="5">
        <v>21.35</v>
      </c>
      <c r="P144" s="5">
        <v>0.26200000000000001</v>
      </c>
      <c r="Q144" s="5">
        <v>0.34799999999999998</v>
      </c>
      <c r="R144" s="5">
        <v>0.39</v>
      </c>
    </row>
    <row r="145" spans="1:18" ht="15.75" thickBot="1" x14ac:dyDescent="0.3">
      <c r="A145" s="10">
        <v>2044147</v>
      </c>
      <c r="B145" s="5">
        <v>825418</v>
      </c>
      <c r="C145" s="5">
        <v>318694</v>
      </c>
      <c r="D145" s="5">
        <v>2.5</v>
      </c>
      <c r="E145" s="5">
        <v>0.19</v>
      </c>
      <c r="F145" s="5">
        <v>0</v>
      </c>
      <c r="G145" s="5">
        <v>48.98</v>
      </c>
      <c r="H145" s="5">
        <v>7200</v>
      </c>
      <c r="I145" s="5">
        <v>84</v>
      </c>
      <c r="J145" s="5">
        <v>62.6</v>
      </c>
      <c r="K145" s="5">
        <v>0.99</v>
      </c>
      <c r="L145" s="5">
        <v>0</v>
      </c>
      <c r="M145" s="5">
        <v>99.01</v>
      </c>
      <c r="N145" s="5">
        <v>24.32</v>
      </c>
      <c r="O145" s="5">
        <v>18.86</v>
      </c>
      <c r="P145" s="5">
        <v>9.7000000000000003E-2</v>
      </c>
      <c r="Q145" s="5">
        <v>0.315</v>
      </c>
      <c r="R145" s="5">
        <v>0.58799999999999997</v>
      </c>
    </row>
    <row r="146" spans="1:18" ht="15.75" thickBot="1" x14ac:dyDescent="0.3">
      <c r="A146" s="10">
        <v>13287</v>
      </c>
      <c r="B146" s="5">
        <v>21</v>
      </c>
      <c r="C146" s="5">
        <v>8</v>
      </c>
      <c r="D146" s="5">
        <v>632.70000000000005</v>
      </c>
      <c r="E146" s="5">
        <v>142.86000000000001</v>
      </c>
      <c r="F146" s="5">
        <v>0</v>
      </c>
      <c r="G146" s="5">
        <v>9.9499999999999993</v>
      </c>
      <c r="H146" s="5">
        <v>5000</v>
      </c>
      <c r="I146" s="4"/>
      <c r="J146" s="5">
        <v>143</v>
      </c>
      <c r="K146" s="5">
        <v>0</v>
      </c>
      <c r="L146" s="5">
        <v>0</v>
      </c>
      <c r="M146" s="5">
        <v>100</v>
      </c>
      <c r="N146" s="5">
        <v>24.76</v>
      </c>
      <c r="O146" s="5">
        <v>6.7</v>
      </c>
      <c r="P146" s="4"/>
      <c r="Q146" s="4"/>
      <c r="R146" s="4"/>
    </row>
    <row r="147" spans="1:18" ht="15.75" thickBot="1" x14ac:dyDescent="0.3">
      <c r="A147" s="10">
        <v>28287147</v>
      </c>
      <c r="B147" s="5">
        <v>147181</v>
      </c>
      <c r="C147" s="5">
        <v>56827</v>
      </c>
      <c r="D147" s="5">
        <v>192.2</v>
      </c>
      <c r="E147" s="5">
        <v>0</v>
      </c>
      <c r="F147" s="5">
        <v>0</v>
      </c>
      <c r="G147" s="5">
        <v>66.98</v>
      </c>
      <c r="H147" s="5">
        <v>1400</v>
      </c>
      <c r="I147" s="5">
        <v>45.2</v>
      </c>
      <c r="J147" s="5">
        <v>15.9</v>
      </c>
      <c r="K147" s="5">
        <v>21.68</v>
      </c>
      <c r="L147" s="5">
        <v>0.64</v>
      </c>
      <c r="M147" s="5">
        <v>77.680000000000007</v>
      </c>
      <c r="N147" s="5">
        <v>30.98</v>
      </c>
      <c r="O147" s="5">
        <v>9.31</v>
      </c>
      <c r="P147" s="5">
        <v>0.38</v>
      </c>
      <c r="Q147" s="5">
        <v>0.21</v>
      </c>
      <c r="R147" s="5">
        <v>0.41</v>
      </c>
    </row>
    <row r="148" spans="1:18" ht="15.75" thickBot="1" x14ac:dyDescent="0.3">
      <c r="A148" s="10">
        <v>16491461</v>
      </c>
      <c r="B148" s="5">
        <v>41526</v>
      </c>
      <c r="C148" s="5">
        <v>16033</v>
      </c>
      <c r="D148" s="5">
        <v>397.1</v>
      </c>
      <c r="E148" s="5">
        <v>1.0900000000000001</v>
      </c>
      <c r="F148" s="5">
        <v>2.91</v>
      </c>
      <c r="G148" s="5">
        <v>5.04</v>
      </c>
      <c r="H148" s="5">
        <v>28600</v>
      </c>
      <c r="I148" s="5">
        <v>99</v>
      </c>
      <c r="J148" s="5">
        <v>460.8</v>
      </c>
      <c r="K148" s="5">
        <v>26.71</v>
      </c>
      <c r="L148" s="5">
        <v>0.97</v>
      </c>
      <c r="M148" s="5">
        <v>72.319999999999993</v>
      </c>
      <c r="N148" s="5">
        <v>10.9</v>
      </c>
      <c r="O148" s="5">
        <v>8.68</v>
      </c>
      <c r="P148" s="5">
        <v>2.1000000000000001E-2</v>
      </c>
      <c r="Q148" s="5">
        <v>0.24399999999999999</v>
      </c>
      <c r="R148" s="5">
        <v>0.73599999999999999</v>
      </c>
    </row>
    <row r="149" spans="1:18" ht="15.75" thickBot="1" x14ac:dyDescent="0.3">
      <c r="A149" s="10">
        <v>221736</v>
      </c>
      <c r="B149" s="5">
        <v>960</v>
      </c>
      <c r="C149" s="5">
        <v>371</v>
      </c>
      <c r="D149" s="5">
        <v>231</v>
      </c>
      <c r="E149" s="5">
        <v>37.92</v>
      </c>
      <c r="F149" s="5">
        <v>-0.41</v>
      </c>
      <c r="G149" s="5">
        <v>10.029999999999999</v>
      </c>
      <c r="H149" s="5">
        <v>11400</v>
      </c>
      <c r="I149" s="5">
        <v>96.7</v>
      </c>
      <c r="J149" s="5">
        <v>365.3</v>
      </c>
      <c r="K149" s="5">
        <v>10</v>
      </c>
      <c r="L149" s="5">
        <v>0</v>
      </c>
      <c r="M149" s="5">
        <v>90</v>
      </c>
      <c r="N149" s="5">
        <v>14.78</v>
      </c>
      <c r="O149" s="5">
        <v>6.45</v>
      </c>
      <c r="P149" s="5">
        <v>0.01</v>
      </c>
      <c r="Q149" s="5">
        <v>0.15</v>
      </c>
      <c r="R149" s="5">
        <v>0.84</v>
      </c>
    </row>
    <row r="150" spans="1:18" ht="15.75" thickBot="1" x14ac:dyDescent="0.3">
      <c r="A150" s="10">
        <v>219246</v>
      </c>
      <c r="B150" s="5">
        <v>19060</v>
      </c>
      <c r="C150" s="5">
        <v>7359</v>
      </c>
      <c r="D150" s="5">
        <v>11.5</v>
      </c>
      <c r="E150" s="5">
        <v>11.83</v>
      </c>
      <c r="F150" s="5">
        <v>0</v>
      </c>
      <c r="G150" s="5">
        <v>7.72</v>
      </c>
      <c r="H150" s="5">
        <v>15000</v>
      </c>
      <c r="I150" s="5">
        <v>91</v>
      </c>
      <c r="J150" s="5">
        <v>252.2</v>
      </c>
      <c r="K150" s="5">
        <v>0.38</v>
      </c>
      <c r="L150" s="5">
        <v>0.33</v>
      </c>
      <c r="M150" s="5">
        <v>99.29</v>
      </c>
      <c r="N150" s="5">
        <v>18.11</v>
      </c>
      <c r="O150" s="5">
        <v>5.69</v>
      </c>
      <c r="P150" s="5">
        <v>0.15</v>
      </c>
      <c r="Q150" s="5">
        <v>8.7999999999999995E-2</v>
      </c>
      <c r="R150" s="5">
        <v>0.76200000000000001</v>
      </c>
    </row>
    <row r="151" spans="1:18" ht="15.75" thickBot="1" x14ac:dyDescent="0.3">
      <c r="A151" s="10">
        <v>4076140</v>
      </c>
      <c r="B151" s="5">
        <v>268680</v>
      </c>
      <c r="C151" s="5">
        <v>103737</v>
      </c>
      <c r="D151" s="5">
        <v>15.2</v>
      </c>
      <c r="E151" s="5">
        <v>5.63</v>
      </c>
      <c r="F151" s="5">
        <v>4.05</v>
      </c>
      <c r="G151" s="5">
        <v>5.85</v>
      </c>
      <c r="H151" s="5">
        <v>21600</v>
      </c>
      <c r="I151" s="5">
        <v>99</v>
      </c>
      <c r="J151" s="5">
        <v>441.7</v>
      </c>
      <c r="K151" s="5">
        <v>5.6</v>
      </c>
      <c r="L151" s="5">
        <v>6.99</v>
      </c>
      <c r="M151" s="5">
        <v>87.41</v>
      </c>
      <c r="N151" s="5">
        <v>13.76</v>
      </c>
      <c r="O151" s="5">
        <v>7.53</v>
      </c>
      <c r="P151" s="5">
        <v>4.2999999999999997E-2</v>
      </c>
      <c r="Q151" s="5">
        <v>0.27300000000000002</v>
      </c>
      <c r="R151" s="5">
        <v>0.68400000000000005</v>
      </c>
    </row>
    <row r="152" spans="1:18" ht="15.75" thickBot="1" x14ac:dyDescent="0.3">
      <c r="A152" s="10">
        <v>5570129</v>
      </c>
      <c r="B152" s="5">
        <v>129494</v>
      </c>
      <c r="C152" s="5">
        <v>49998</v>
      </c>
      <c r="D152" s="5">
        <v>43</v>
      </c>
      <c r="E152" s="5">
        <v>0.7</v>
      </c>
      <c r="F152" s="5">
        <v>-1.22</v>
      </c>
      <c r="G152" s="5">
        <v>29.11</v>
      </c>
      <c r="H152" s="5">
        <v>2300</v>
      </c>
      <c r="I152" s="5">
        <v>67.5</v>
      </c>
      <c r="J152" s="5">
        <v>39.700000000000003</v>
      </c>
      <c r="K152" s="5">
        <v>15.94</v>
      </c>
      <c r="L152" s="5">
        <v>1.94</v>
      </c>
      <c r="M152" s="5">
        <v>82.12</v>
      </c>
      <c r="N152" s="5">
        <v>24.51</v>
      </c>
      <c r="O152" s="5">
        <v>4.45</v>
      </c>
      <c r="P152" s="5">
        <v>0.16500000000000001</v>
      </c>
      <c r="Q152" s="5">
        <v>0.27500000000000002</v>
      </c>
      <c r="R152" s="5">
        <v>0.56000000000000005</v>
      </c>
    </row>
    <row r="153" spans="1:18" ht="15.75" thickBot="1" x14ac:dyDescent="0.3">
      <c r="A153" s="10">
        <v>12525094</v>
      </c>
      <c r="B153" s="5">
        <v>1267000</v>
      </c>
      <c r="C153" s="5">
        <v>489189</v>
      </c>
      <c r="D153" s="5">
        <v>9.9</v>
      </c>
      <c r="E153" s="5">
        <v>0</v>
      </c>
      <c r="F153" s="5">
        <v>-0.67</v>
      </c>
      <c r="G153" s="5">
        <v>121.69</v>
      </c>
      <c r="H153" s="5">
        <v>800</v>
      </c>
      <c r="I153" s="5">
        <v>17.600000000000001</v>
      </c>
      <c r="J153" s="5">
        <v>1.9</v>
      </c>
      <c r="K153" s="5">
        <v>3.54</v>
      </c>
      <c r="L153" s="5">
        <v>0.01</v>
      </c>
      <c r="M153" s="5">
        <v>96.45</v>
      </c>
      <c r="N153" s="5">
        <v>50.73</v>
      </c>
      <c r="O153" s="5">
        <v>20.91</v>
      </c>
      <c r="P153" s="5">
        <v>0.39</v>
      </c>
      <c r="Q153" s="5">
        <v>0.17</v>
      </c>
      <c r="R153" s="5">
        <v>0.44</v>
      </c>
    </row>
    <row r="154" spans="1:18" ht="15.75" thickBot="1" x14ac:dyDescent="0.3">
      <c r="A154" s="10">
        <v>131859731</v>
      </c>
      <c r="B154" s="5">
        <v>923768</v>
      </c>
      <c r="C154" s="5">
        <v>356667</v>
      </c>
      <c r="D154" s="5">
        <v>142.69999999999999</v>
      </c>
      <c r="E154" s="5">
        <v>0.09</v>
      </c>
      <c r="F154" s="5">
        <v>0.26</v>
      </c>
      <c r="G154" s="5">
        <v>98.8</v>
      </c>
      <c r="H154" s="5">
        <v>900</v>
      </c>
      <c r="I154" s="5">
        <v>68</v>
      </c>
      <c r="J154" s="5">
        <v>9.3000000000000007</v>
      </c>
      <c r="K154" s="5">
        <v>31.29</v>
      </c>
      <c r="L154" s="5">
        <v>2.96</v>
      </c>
      <c r="M154" s="5">
        <v>65.75</v>
      </c>
      <c r="N154" s="5">
        <v>40.43</v>
      </c>
      <c r="O154" s="5">
        <v>16.940000000000001</v>
      </c>
      <c r="P154" s="5">
        <v>0.26900000000000002</v>
      </c>
      <c r="Q154" s="5">
        <v>0.48699999999999999</v>
      </c>
      <c r="R154" s="5">
        <v>0.24399999999999999</v>
      </c>
    </row>
    <row r="155" spans="1:18" ht="15.75" thickBot="1" x14ac:dyDescent="0.3">
      <c r="A155" s="10">
        <v>82459</v>
      </c>
      <c r="B155" s="5">
        <v>477</v>
      </c>
      <c r="C155" s="5">
        <v>184</v>
      </c>
      <c r="D155" s="5">
        <v>172.9</v>
      </c>
      <c r="E155" s="5">
        <v>310.69</v>
      </c>
      <c r="F155" s="5">
        <v>9.61</v>
      </c>
      <c r="G155" s="5">
        <v>7.11</v>
      </c>
      <c r="H155" s="5">
        <v>12500</v>
      </c>
      <c r="I155" s="5">
        <v>97</v>
      </c>
      <c r="J155" s="5">
        <v>254.7</v>
      </c>
      <c r="K155" s="5">
        <v>13.04</v>
      </c>
      <c r="L155" s="5">
        <v>4.3499999999999996</v>
      </c>
      <c r="M155" s="5">
        <v>82.61</v>
      </c>
      <c r="N155" s="5">
        <v>19.43</v>
      </c>
      <c r="O155" s="5">
        <v>2.29</v>
      </c>
      <c r="P155" s="4"/>
      <c r="Q155" s="4"/>
      <c r="R155" s="4"/>
    </row>
    <row r="156" spans="1:18" ht="15.75" thickBot="1" x14ac:dyDescent="0.3">
      <c r="A156" s="10">
        <v>4610820</v>
      </c>
      <c r="B156" s="5">
        <v>323802</v>
      </c>
      <c r="C156" s="5">
        <v>125020</v>
      </c>
      <c r="D156" s="5">
        <v>14.2</v>
      </c>
      <c r="E156" s="5">
        <v>7.77</v>
      </c>
      <c r="F156" s="5">
        <v>1.74</v>
      </c>
      <c r="G156" s="5">
        <v>3.7</v>
      </c>
      <c r="H156" s="5">
        <v>37800</v>
      </c>
      <c r="I156" s="5">
        <v>100</v>
      </c>
      <c r="J156" s="5">
        <v>461.7</v>
      </c>
      <c r="K156" s="5">
        <v>2.87</v>
      </c>
      <c r="L156" s="5">
        <v>0</v>
      </c>
      <c r="M156" s="5">
        <v>97.13</v>
      </c>
      <c r="N156" s="5">
        <v>11.46</v>
      </c>
      <c r="O156" s="5">
        <v>9.4</v>
      </c>
      <c r="P156" s="5">
        <v>2.1000000000000001E-2</v>
      </c>
      <c r="Q156" s="5">
        <v>0.41499999999999998</v>
      </c>
      <c r="R156" s="5">
        <v>0.56399999999999995</v>
      </c>
    </row>
    <row r="157" spans="1:18" ht="15.75" thickBot="1" x14ac:dyDescent="0.3">
      <c r="A157" s="10">
        <v>3102229</v>
      </c>
      <c r="B157" s="5">
        <v>212460</v>
      </c>
      <c r="C157" s="5">
        <v>82031</v>
      </c>
      <c r="D157" s="5">
        <v>14.6</v>
      </c>
      <c r="E157" s="5">
        <v>0.98</v>
      </c>
      <c r="F157" s="5">
        <v>0.28000000000000003</v>
      </c>
      <c r="G157" s="5">
        <v>19.510000000000002</v>
      </c>
      <c r="H157" s="5">
        <v>13100</v>
      </c>
      <c r="I157" s="5">
        <v>75.8</v>
      </c>
      <c r="J157" s="5">
        <v>85.5</v>
      </c>
      <c r="K157" s="5">
        <v>0</v>
      </c>
      <c r="L157" s="5">
        <v>0.14000000000000001</v>
      </c>
      <c r="M157" s="5">
        <v>99.74</v>
      </c>
      <c r="N157" s="5">
        <v>36.24</v>
      </c>
      <c r="O157" s="5">
        <v>3.81</v>
      </c>
      <c r="P157" s="5">
        <v>2.7E-2</v>
      </c>
      <c r="Q157" s="5">
        <v>0.39</v>
      </c>
      <c r="R157" s="5">
        <v>0.58299999999999996</v>
      </c>
    </row>
    <row r="158" spans="1:18" ht="15.75" thickBot="1" x14ac:dyDescent="0.3">
      <c r="A158" s="10">
        <v>165803560</v>
      </c>
      <c r="B158" s="5">
        <v>803940</v>
      </c>
      <c r="C158" s="5">
        <v>310402</v>
      </c>
      <c r="D158" s="5">
        <v>206.2</v>
      </c>
      <c r="E158" s="5">
        <v>0.13</v>
      </c>
      <c r="F158" s="5">
        <v>-2.77</v>
      </c>
      <c r="G158" s="5">
        <v>72.44</v>
      </c>
      <c r="H158" s="5">
        <v>2100</v>
      </c>
      <c r="I158" s="5">
        <v>45.7</v>
      </c>
      <c r="J158" s="5">
        <v>31.8</v>
      </c>
      <c r="K158" s="5">
        <v>27.87</v>
      </c>
      <c r="L158" s="5">
        <v>0.87</v>
      </c>
      <c r="M158" s="5">
        <v>71.260000000000005</v>
      </c>
      <c r="N158" s="5">
        <v>29.74</v>
      </c>
      <c r="O158" s="5">
        <v>8.23</v>
      </c>
      <c r="P158" s="5">
        <v>0.216</v>
      </c>
      <c r="Q158" s="5">
        <v>0.251</v>
      </c>
      <c r="R158" s="5">
        <v>0.53300000000000003</v>
      </c>
    </row>
    <row r="159" spans="1:18" ht="15.75" thickBot="1" x14ac:dyDescent="0.3">
      <c r="A159" s="10">
        <v>20579</v>
      </c>
      <c r="B159" s="5">
        <v>458</v>
      </c>
      <c r="C159" s="5">
        <v>177</v>
      </c>
      <c r="D159" s="5">
        <v>44.9</v>
      </c>
      <c r="E159" s="5">
        <v>331.66</v>
      </c>
      <c r="F159" s="5">
        <v>2.85</v>
      </c>
      <c r="G159" s="5">
        <v>14.84</v>
      </c>
      <c r="H159" s="5">
        <v>9000</v>
      </c>
      <c r="I159" s="5">
        <v>92</v>
      </c>
      <c r="J159" s="5">
        <v>325.60000000000002</v>
      </c>
      <c r="K159" s="5">
        <v>8.6999999999999993</v>
      </c>
      <c r="L159" s="5">
        <v>4.3499999999999996</v>
      </c>
      <c r="M159" s="5">
        <v>86.95</v>
      </c>
      <c r="N159" s="5">
        <v>18.03</v>
      </c>
      <c r="O159" s="5">
        <v>6.8</v>
      </c>
      <c r="P159" s="5">
        <v>6.2E-2</v>
      </c>
      <c r="Q159" s="5">
        <v>0.12</v>
      </c>
      <c r="R159" s="5">
        <v>0.81799999999999995</v>
      </c>
    </row>
    <row r="160" spans="1:18" ht="15.75" thickBot="1" x14ac:dyDescent="0.3">
      <c r="A160" s="10">
        <v>3191319</v>
      </c>
      <c r="B160" s="5">
        <v>78200</v>
      </c>
      <c r="C160" s="5">
        <v>30193</v>
      </c>
      <c r="D160" s="5">
        <v>40.799999999999997</v>
      </c>
      <c r="E160" s="5">
        <v>3.18</v>
      </c>
      <c r="F160" s="5">
        <v>-0.91</v>
      </c>
      <c r="G160" s="5">
        <v>20.47</v>
      </c>
      <c r="H160" s="5">
        <v>6300</v>
      </c>
      <c r="I160" s="5">
        <v>92.6</v>
      </c>
      <c r="J160" s="5">
        <v>137.9</v>
      </c>
      <c r="K160" s="5">
        <v>7.36</v>
      </c>
      <c r="L160" s="5">
        <v>1.98</v>
      </c>
      <c r="M160" s="5">
        <v>90.66</v>
      </c>
      <c r="N160" s="5">
        <v>21.74</v>
      </c>
      <c r="O160" s="5">
        <v>5.36</v>
      </c>
      <c r="P160" s="5">
        <v>6.8000000000000005E-2</v>
      </c>
      <c r="Q160" s="5">
        <v>0.156</v>
      </c>
      <c r="R160" s="5">
        <v>0.77600000000000002</v>
      </c>
    </row>
    <row r="161" spans="1:18" ht="15.75" thickBot="1" x14ac:dyDescent="0.3">
      <c r="A161" s="10">
        <v>5670544</v>
      </c>
      <c r="B161" s="5">
        <v>462840</v>
      </c>
      <c r="C161" s="5">
        <v>178703</v>
      </c>
      <c r="D161" s="5">
        <v>12.3</v>
      </c>
      <c r="E161" s="5">
        <v>1.1100000000000001</v>
      </c>
      <c r="F161" s="5">
        <v>0</v>
      </c>
      <c r="G161" s="5">
        <v>51.45</v>
      </c>
      <c r="H161" s="5">
        <v>2200</v>
      </c>
      <c r="I161" s="5">
        <v>64.599999999999994</v>
      </c>
      <c r="J161" s="5">
        <v>10.9</v>
      </c>
      <c r="K161" s="5">
        <v>0.46</v>
      </c>
      <c r="L161" s="5">
        <v>1.44</v>
      </c>
      <c r="M161" s="5">
        <v>98.1</v>
      </c>
      <c r="N161" s="5">
        <v>29.36</v>
      </c>
      <c r="O161" s="5">
        <v>7.25</v>
      </c>
      <c r="P161" s="5">
        <v>0.35299999999999998</v>
      </c>
      <c r="Q161" s="5">
        <v>0.38100000000000001</v>
      </c>
      <c r="R161" s="5">
        <v>0.26600000000000001</v>
      </c>
    </row>
    <row r="162" spans="1:18" ht="15.75" thickBot="1" x14ac:dyDescent="0.3">
      <c r="A162" s="10">
        <v>6506464</v>
      </c>
      <c r="B162" s="5">
        <v>406750</v>
      </c>
      <c r="C162" s="5">
        <v>157046</v>
      </c>
      <c r="D162" s="5">
        <v>16</v>
      </c>
      <c r="E162" s="5">
        <v>0</v>
      </c>
      <c r="F162" s="5">
        <v>-0.08</v>
      </c>
      <c r="G162" s="5">
        <v>25.63</v>
      </c>
      <c r="H162" s="5">
        <v>4700</v>
      </c>
      <c r="I162" s="5">
        <v>94</v>
      </c>
      <c r="J162" s="5">
        <v>49.2</v>
      </c>
      <c r="K162" s="5">
        <v>7.6</v>
      </c>
      <c r="L162" s="5">
        <v>0.23</v>
      </c>
      <c r="M162" s="5">
        <v>92.17</v>
      </c>
      <c r="N162" s="5">
        <v>29.1</v>
      </c>
      <c r="O162" s="5">
        <v>4.49</v>
      </c>
      <c r="P162" s="5">
        <v>0.224</v>
      </c>
      <c r="Q162" s="5">
        <v>0.20699999999999999</v>
      </c>
      <c r="R162" s="5">
        <v>0.56899999999999995</v>
      </c>
    </row>
    <row r="163" spans="1:18" ht="15.75" thickBot="1" x14ac:dyDescent="0.3">
      <c r="A163" s="10">
        <v>28302603</v>
      </c>
      <c r="B163" s="5">
        <v>1285220</v>
      </c>
      <c r="C163" s="5">
        <v>496224</v>
      </c>
      <c r="D163" s="5">
        <v>22</v>
      </c>
      <c r="E163" s="5">
        <v>0.19</v>
      </c>
      <c r="F163" s="5">
        <v>-1.05</v>
      </c>
      <c r="G163" s="5">
        <v>31.94</v>
      </c>
      <c r="H163" s="5">
        <v>5100</v>
      </c>
      <c r="I163" s="5">
        <v>90.9</v>
      </c>
      <c r="J163" s="5">
        <v>79.5</v>
      </c>
      <c r="K163" s="5">
        <v>2.89</v>
      </c>
      <c r="L163" s="5">
        <v>0.4</v>
      </c>
      <c r="M163" s="5">
        <v>96.71</v>
      </c>
      <c r="N163" s="5">
        <v>20.48</v>
      </c>
      <c r="O163" s="5">
        <v>6.23</v>
      </c>
      <c r="P163" s="5">
        <v>0.08</v>
      </c>
      <c r="Q163" s="5">
        <v>0.27</v>
      </c>
      <c r="R163" s="5">
        <v>0.65</v>
      </c>
    </row>
    <row r="164" spans="1:18" ht="15.75" thickBot="1" x14ac:dyDescent="0.3">
      <c r="A164" s="10">
        <v>89468677</v>
      </c>
      <c r="B164" s="5">
        <v>300000</v>
      </c>
      <c r="C164" s="5">
        <v>115830</v>
      </c>
      <c r="D164" s="5">
        <v>298.2</v>
      </c>
      <c r="E164" s="5">
        <v>12.1</v>
      </c>
      <c r="F164" s="5">
        <v>-1.5</v>
      </c>
      <c r="G164" s="5">
        <v>23.51</v>
      </c>
      <c r="H164" s="5">
        <v>4600</v>
      </c>
      <c r="I164" s="5">
        <v>92.6</v>
      </c>
      <c r="J164" s="5">
        <v>38.4</v>
      </c>
      <c r="K164" s="5">
        <v>18.95</v>
      </c>
      <c r="L164" s="5">
        <v>16.77</v>
      </c>
      <c r="M164" s="5">
        <v>64.28</v>
      </c>
      <c r="N164" s="5">
        <v>24.89</v>
      </c>
      <c r="O164" s="5">
        <v>5.41</v>
      </c>
      <c r="P164" s="5">
        <v>0.14399999999999999</v>
      </c>
      <c r="Q164" s="5">
        <v>0.32600000000000001</v>
      </c>
      <c r="R164" s="5">
        <v>0.53</v>
      </c>
    </row>
    <row r="165" spans="1:18" ht="15.75" thickBot="1" x14ac:dyDescent="0.3">
      <c r="A165" s="10">
        <v>38536869</v>
      </c>
      <c r="B165" s="5">
        <v>312685</v>
      </c>
      <c r="C165" s="5">
        <v>120728</v>
      </c>
      <c r="D165" s="5">
        <v>123.3</v>
      </c>
      <c r="E165" s="5">
        <v>0.16</v>
      </c>
      <c r="F165" s="5">
        <v>-0.49</v>
      </c>
      <c r="G165" s="5">
        <v>8.51</v>
      </c>
      <c r="H165" s="5">
        <v>11100</v>
      </c>
      <c r="I165" s="5">
        <v>99.8</v>
      </c>
      <c r="J165" s="5">
        <v>306.3</v>
      </c>
      <c r="K165" s="5">
        <v>45.91</v>
      </c>
      <c r="L165" s="5">
        <v>1.1200000000000001</v>
      </c>
      <c r="M165" s="5">
        <v>52.97</v>
      </c>
      <c r="N165" s="5">
        <v>9.85</v>
      </c>
      <c r="O165" s="5">
        <v>9.89</v>
      </c>
      <c r="P165" s="5">
        <v>0.05</v>
      </c>
      <c r="Q165" s="5">
        <v>0.311</v>
      </c>
      <c r="R165" s="5">
        <v>0.64</v>
      </c>
    </row>
    <row r="166" spans="1:18" ht="15.75" thickBot="1" x14ac:dyDescent="0.3">
      <c r="A166" s="10">
        <v>10605870</v>
      </c>
      <c r="B166" s="5">
        <v>92391</v>
      </c>
      <c r="C166" s="5">
        <v>35672</v>
      </c>
      <c r="D166" s="5">
        <v>114.8</v>
      </c>
      <c r="E166" s="5">
        <v>1.94</v>
      </c>
      <c r="F166" s="5">
        <v>3.57</v>
      </c>
      <c r="G166" s="5">
        <v>5.05</v>
      </c>
      <c r="H166" s="5">
        <v>18000</v>
      </c>
      <c r="I166" s="5">
        <v>93.3</v>
      </c>
      <c r="J166" s="5">
        <v>399.2</v>
      </c>
      <c r="K166" s="5">
        <v>21.75</v>
      </c>
      <c r="L166" s="5">
        <v>7.81</v>
      </c>
      <c r="M166" s="5">
        <v>70.44</v>
      </c>
      <c r="N166" s="5">
        <v>10.72</v>
      </c>
      <c r="O166" s="5">
        <v>10.5</v>
      </c>
      <c r="P166" s="5">
        <v>5.2999999999999999E-2</v>
      </c>
      <c r="Q166" s="5">
        <v>0.27400000000000002</v>
      </c>
      <c r="R166" s="5">
        <v>0.67300000000000004</v>
      </c>
    </row>
    <row r="167" spans="1:18" ht="15.75" thickBot="1" x14ac:dyDescent="0.3">
      <c r="A167" s="10">
        <v>3927188</v>
      </c>
      <c r="B167" s="5">
        <v>13790</v>
      </c>
      <c r="C167" s="5">
        <v>5324</v>
      </c>
      <c r="D167" s="5">
        <v>284.8</v>
      </c>
      <c r="E167" s="5">
        <v>3.63</v>
      </c>
      <c r="F167" s="5">
        <v>-1.46</v>
      </c>
      <c r="G167" s="5">
        <v>8.24</v>
      </c>
      <c r="H167" s="5">
        <v>16800</v>
      </c>
      <c r="I167" s="5">
        <v>94.1</v>
      </c>
      <c r="J167" s="5">
        <v>283.10000000000002</v>
      </c>
      <c r="K167" s="5">
        <v>3.95</v>
      </c>
      <c r="L167" s="5">
        <v>5.52</v>
      </c>
      <c r="M167" s="5">
        <v>90.53</v>
      </c>
      <c r="N167" s="5">
        <v>12.77</v>
      </c>
      <c r="O167" s="5">
        <v>7.65</v>
      </c>
      <c r="P167" s="5">
        <v>0.01</v>
      </c>
      <c r="Q167" s="5">
        <v>0.45</v>
      </c>
      <c r="R167" s="5">
        <v>0.54</v>
      </c>
    </row>
    <row r="168" spans="1:18" ht="15.75" thickBot="1" x14ac:dyDescent="0.3">
      <c r="A168" s="10">
        <v>885359</v>
      </c>
      <c r="B168" s="5">
        <v>11437</v>
      </c>
      <c r="C168" s="5">
        <v>4416</v>
      </c>
      <c r="D168" s="5">
        <v>77.400000000000006</v>
      </c>
      <c r="E168" s="5">
        <v>4.92</v>
      </c>
      <c r="F168" s="5">
        <v>16.29</v>
      </c>
      <c r="G168" s="5">
        <v>18.61</v>
      </c>
      <c r="H168" s="5">
        <v>21500</v>
      </c>
      <c r="I168" s="5">
        <v>82.5</v>
      </c>
      <c r="J168" s="5">
        <v>232</v>
      </c>
      <c r="K168" s="5">
        <v>1.64</v>
      </c>
      <c r="L168" s="5">
        <v>0.27</v>
      </c>
      <c r="M168" s="5">
        <v>98.09</v>
      </c>
      <c r="N168" s="5">
        <v>15.56</v>
      </c>
      <c r="O168" s="5">
        <v>4.72</v>
      </c>
      <c r="P168" s="5">
        <v>2E-3</v>
      </c>
      <c r="Q168" s="5">
        <v>0.80100000000000005</v>
      </c>
      <c r="R168" s="5">
        <v>0.19700000000000001</v>
      </c>
    </row>
    <row r="169" spans="1:18" ht="15.75" thickBot="1" x14ac:dyDescent="0.3">
      <c r="A169" s="10">
        <v>787584</v>
      </c>
      <c r="B169" s="5">
        <v>2517</v>
      </c>
      <c r="C169" s="5">
        <v>972</v>
      </c>
      <c r="D169" s="5">
        <v>312.89999999999998</v>
      </c>
      <c r="E169" s="5">
        <v>8.2200000000000006</v>
      </c>
      <c r="F169" s="5">
        <v>0</v>
      </c>
      <c r="G169" s="5">
        <v>7.78</v>
      </c>
      <c r="H169" s="5">
        <v>5800</v>
      </c>
      <c r="I169" s="5">
        <v>88.9</v>
      </c>
      <c r="J169" s="5">
        <v>380.9</v>
      </c>
      <c r="K169" s="5">
        <v>13.6</v>
      </c>
      <c r="L169" s="5">
        <v>1.2</v>
      </c>
      <c r="M169" s="5">
        <v>85.2</v>
      </c>
      <c r="N169" s="5">
        <v>18.899999999999999</v>
      </c>
      <c r="O169" s="5">
        <v>5.49</v>
      </c>
      <c r="P169" s="5">
        <v>0.08</v>
      </c>
      <c r="Q169" s="5">
        <v>0.19</v>
      </c>
      <c r="R169" s="5">
        <v>0.73</v>
      </c>
    </row>
    <row r="170" spans="1:18" ht="15.75" thickBot="1" x14ac:dyDescent="0.3">
      <c r="A170" s="10">
        <v>22303552</v>
      </c>
      <c r="B170" s="5">
        <v>237500</v>
      </c>
      <c r="C170" s="5">
        <v>91699</v>
      </c>
      <c r="D170" s="5">
        <v>93.9</v>
      </c>
      <c r="E170" s="5">
        <v>0.09</v>
      </c>
      <c r="F170" s="5">
        <v>-0.13</v>
      </c>
      <c r="G170" s="5">
        <v>26.43</v>
      </c>
      <c r="H170" s="5">
        <v>7000</v>
      </c>
      <c r="I170" s="5">
        <v>98.4</v>
      </c>
      <c r="J170" s="5">
        <v>196.9</v>
      </c>
      <c r="K170" s="5">
        <v>40.82</v>
      </c>
      <c r="L170" s="5">
        <v>2.25</v>
      </c>
      <c r="M170" s="5">
        <v>56.93</v>
      </c>
      <c r="N170" s="5">
        <v>10.7</v>
      </c>
      <c r="O170" s="5">
        <v>11.77</v>
      </c>
      <c r="P170" s="5">
        <v>0.10100000000000001</v>
      </c>
      <c r="Q170" s="5">
        <v>0.35</v>
      </c>
      <c r="R170" s="5">
        <v>0.54900000000000004</v>
      </c>
    </row>
    <row r="171" spans="1:18" ht="15.75" thickBot="1" x14ac:dyDescent="0.3">
      <c r="A171" s="10">
        <v>142893540</v>
      </c>
      <c r="B171" s="5">
        <v>17075200</v>
      </c>
      <c r="C171" s="5">
        <v>6592741</v>
      </c>
      <c r="D171" s="5">
        <v>8.4</v>
      </c>
      <c r="E171" s="5">
        <v>0.22</v>
      </c>
      <c r="F171" s="5">
        <v>1.02</v>
      </c>
      <c r="G171" s="5">
        <v>15.39</v>
      </c>
      <c r="H171" s="5">
        <v>8900</v>
      </c>
      <c r="I171" s="5">
        <v>99.6</v>
      </c>
      <c r="J171" s="5">
        <v>280.60000000000002</v>
      </c>
      <c r="K171" s="5">
        <v>7.33</v>
      </c>
      <c r="L171" s="5">
        <v>0.11</v>
      </c>
      <c r="M171" s="5">
        <v>92.56</v>
      </c>
      <c r="N171" s="5">
        <v>9.9499999999999993</v>
      </c>
      <c r="O171" s="5">
        <v>14.65</v>
      </c>
      <c r="P171" s="5">
        <v>5.3999999999999999E-2</v>
      </c>
      <c r="Q171" s="5">
        <v>0.371</v>
      </c>
      <c r="R171" s="5">
        <v>0.57499999999999996</v>
      </c>
    </row>
    <row r="172" spans="1:18" ht="15.75" thickBot="1" x14ac:dyDescent="0.3">
      <c r="A172" s="10">
        <v>8648248</v>
      </c>
      <c r="B172" s="5">
        <v>26338</v>
      </c>
      <c r="C172" s="5">
        <v>10169</v>
      </c>
      <c r="D172" s="5">
        <v>328.4</v>
      </c>
      <c r="E172" s="5">
        <v>0</v>
      </c>
      <c r="F172" s="5">
        <v>0</v>
      </c>
      <c r="G172" s="5">
        <v>91.23</v>
      </c>
      <c r="H172" s="5">
        <v>1300</v>
      </c>
      <c r="I172" s="5">
        <v>70.400000000000006</v>
      </c>
      <c r="J172" s="5">
        <v>2.7</v>
      </c>
      <c r="K172" s="5">
        <v>40.54</v>
      </c>
      <c r="L172" s="5">
        <v>12.16</v>
      </c>
      <c r="M172" s="5">
        <v>47.3</v>
      </c>
      <c r="N172" s="5">
        <v>40.369999999999997</v>
      </c>
      <c r="O172" s="5">
        <v>16.09</v>
      </c>
      <c r="P172" s="5">
        <v>0.40100000000000002</v>
      </c>
      <c r="Q172" s="5">
        <v>0.22900000000000001</v>
      </c>
      <c r="R172" s="5">
        <v>0.37</v>
      </c>
    </row>
    <row r="173" spans="1:18" ht="15.75" thickBot="1" x14ac:dyDescent="0.3">
      <c r="A173" s="10">
        <v>7502</v>
      </c>
      <c r="B173" s="5">
        <v>413</v>
      </c>
      <c r="C173" s="5">
        <v>159</v>
      </c>
      <c r="D173" s="5">
        <v>18.2</v>
      </c>
      <c r="E173" s="5">
        <v>14.53</v>
      </c>
      <c r="F173" s="5">
        <v>0</v>
      </c>
      <c r="G173" s="5">
        <v>19</v>
      </c>
      <c r="H173" s="5">
        <v>2500</v>
      </c>
      <c r="I173" s="5">
        <v>97</v>
      </c>
      <c r="J173" s="5">
        <v>293.3</v>
      </c>
      <c r="K173" s="5">
        <v>12.9</v>
      </c>
      <c r="L173" s="5">
        <v>0</v>
      </c>
      <c r="M173" s="5">
        <v>87.1</v>
      </c>
      <c r="N173" s="5">
        <v>12.13</v>
      </c>
      <c r="O173" s="5">
        <v>6.53</v>
      </c>
      <c r="P173" s="4"/>
      <c r="Q173" s="4"/>
      <c r="R173" s="4"/>
    </row>
    <row r="174" spans="1:18" ht="15.75" thickBot="1" x14ac:dyDescent="0.3">
      <c r="A174" s="10">
        <v>39129</v>
      </c>
      <c r="B174" s="5">
        <v>261</v>
      </c>
      <c r="C174" s="5">
        <v>101</v>
      </c>
      <c r="D174" s="5">
        <v>149.9</v>
      </c>
      <c r="E174" s="5">
        <v>51.72</v>
      </c>
      <c r="F174" s="5">
        <v>-7.11</v>
      </c>
      <c r="G174" s="5">
        <v>14.49</v>
      </c>
      <c r="H174" s="5">
        <v>8800</v>
      </c>
      <c r="I174" s="5">
        <v>97</v>
      </c>
      <c r="J174" s="5">
        <v>638.9</v>
      </c>
      <c r="K174" s="5">
        <v>19.440000000000001</v>
      </c>
      <c r="L174" s="5">
        <v>2.78</v>
      </c>
      <c r="M174" s="5">
        <v>77.78</v>
      </c>
      <c r="N174" s="5">
        <v>18.02</v>
      </c>
      <c r="O174" s="5">
        <v>8.33</v>
      </c>
      <c r="P174" s="5">
        <v>3.5000000000000003E-2</v>
      </c>
      <c r="Q174" s="5">
        <v>0.25800000000000001</v>
      </c>
      <c r="R174" s="5">
        <v>0.70699999999999996</v>
      </c>
    </row>
    <row r="175" spans="1:18" ht="15.75" thickBot="1" x14ac:dyDescent="0.3">
      <c r="A175" s="10">
        <v>168458</v>
      </c>
      <c r="B175" s="5">
        <v>616</v>
      </c>
      <c r="C175" s="5">
        <v>238</v>
      </c>
      <c r="D175" s="5">
        <v>273.5</v>
      </c>
      <c r="E175" s="5">
        <v>25.65</v>
      </c>
      <c r="F175" s="5">
        <v>-2.67</v>
      </c>
      <c r="G175" s="5">
        <v>13.53</v>
      </c>
      <c r="H175" s="5">
        <v>5400</v>
      </c>
      <c r="I175" s="5">
        <v>67</v>
      </c>
      <c r="J175" s="5">
        <v>303.3</v>
      </c>
      <c r="K175" s="5">
        <v>6.56</v>
      </c>
      <c r="L175" s="5">
        <v>22.95</v>
      </c>
      <c r="M175" s="5">
        <v>70.489999999999995</v>
      </c>
      <c r="N175" s="5">
        <v>19.68</v>
      </c>
      <c r="O175" s="5">
        <v>5.08</v>
      </c>
      <c r="P175" s="5">
        <v>7.0000000000000007E-2</v>
      </c>
      <c r="Q175" s="5">
        <v>0.2</v>
      </c>
      <c r="R175" s="5">
        <v>0.73</v>
      </c>
    </row>
    <row r="176" spans="1:18" ht="15.75" thickBot="1" x14ac:dyDescent="0.3">
      <c r="A176" s="10">
        <v>7026</v>
      </c>
      <c r="B176" s="5">
        <v>242</v>
      </c>
      <c r="C176" s="5">
        <v>93</v>
      </c>
      <c r="D176" s="5">
        <v>29</v>
      </c>
      <c r="E176" s="5">
        <v>49.59</v>
      </c>
      <c r="F176" s="5">
        <v>-4.8600000000000003</v>
      </c>
      <c r="G176" s="5">
        <v>7.54</v>
      </c>
      <c r="H176" s="5">
        <v>6900</v>
      </c>
      <c r="I176" s="5">
        <v>99</v>
      </c>
      <c r="J176" s="5">
        <v>683.2</v>
      </c>
      <c r="K176" s="5">
        <v>13.04</v>
      </c>
      <c r="L176" s="5">
        <v>0</v>
      </c>
      <c r="M176" s="5">
        <v>86.96</v>
      </c>
      <c r="N176" s="5">
        <v>13.52</v>
      </c>
      <c r="O176" s="5">
        <v>6.83</v>
      </c>
      <c r="P176" s="4"/>
      <c r="Q176" s="4"/>
      <c r="R176" s="4"/>
    </row>
    <row r="177" spans="1:18" ht="15.75" thickBot="1" x14ac:dyDescent="0.3">
      <c r="A177" s="10">
        <v>117848</v>
      </c>
      <c r="B177" s="5">
        <v>389</v>
      </c>
      <c r="C177" s="5">
        <v>150</v>
      </c>
      <c r="D177" s="5">
        <v>303</v>
      </c>
      <c r="E177" s="5">
        <v>21.59</v>
      </c>
      <c r="F177" s="5">
        <v>-7.64</v>
      </c>
      <c r="G177" s="5">
        <v>14.78</v>
      </c>
      <c r="H177" s="5">
        <v>2900</v>
      </c>
      <c r="I177" s="5">
        <v>96</v>
      </c>
      <c r="J177" s="5">
        <v>190.9</v>
      </c>
      <c r="K177" s="5">
        <v>17.95</v>
      </c>
      <c r="L177" s="5">
        <v>17.95</v>
      </c>
      <c r="M177" s="5">
        <v>64.099999999999994</v>
      </c>
      <c r="N177" s="5">
        <v>16.18</v>
      </c>
      <c r="O177" s="5">
        <v>5.98</v>
      </c>
      <c r="P177" s="5">
        <v>0.1</v>
      </c>
      <c r="Q177" s="5">
        <v>0.26</v>
      </c>
      <c r="R177" s="5">
        <v>0.64</v>
      </c>
    </row>
    <row r="178" spans="1:18" ht="15.75" thickBot="1" x14ac:dyDescent="0.3">
      <c r="A178" s="10">
        <v>176908</v>
      </c>
      <c r="B178" s="5">
        <v>2944</v>
      </c>
      <c r="C178" s="5">
        <v>1137</v>
      </c>
      <c r="D178" s="5">
        <v>60.1</v>
      </c>
      <c r="E178" s="5">
        <v>13.69</v>
      </c>
      <c r="F178" s="5">
        <v>-11.7</v>
      </c>
      <c r="G178" s="5">
        <v>27.71</v>
      </c>
      <c r="H178" s="5">
        <v>5600</v>
      </c>
      <c r="I178" s="5">
        <v>99.7</v>
      </c>
      <c r="J178" s="5">
        <v>75.2</v>
      </c>
      <c r="K178" s="5">
        <v>21.2</v>
      </c>
      <c r="L178" s="5">
        <v>24.38</v>
      </c>
      <c r="M178" s="5">
        <v>54.42</v>
      </c>
      <c r="N178" s="5">
        <v>16.43</v>
      </c>
      <c r="O178" s="5">
        <v>6.62</v>
      </c>
      <c r="P178" s="5">
        <v>0.114</v>
      </c>
      <c r="Q178" s="5">
        <v>0.58399999999999996</v>
      </c>
      <c r="R178" s="5">
        <v>0.30199999999999999</v>
      </c>
    </row>
    <row r="179" spans="1:18" ht="15.75" thickBot="1" x14ac:dyDescent="0.3">
      <c r="A179" s="10">
        <v>29251</v>
      </c>
      <c r="B179" s="5">
        <v>61</v>
      </c>
      <c r="C179" s="5">
        <v>24</v>
      </c>
      <c r="D179" s="5">
        <v>479.5</v>
      </c>
      <c r="E179" s="5">
        <v>0</v>
      </c>
      <c r="F179" s="5">
        <v>10.98</v>
      </c>
      <c r="G179" s="5">
        <v>5.73</v>
      </c>
      <c r="H179" s="5">
        <v>34600</v>
      </c>
      <c r="I179" s="5">
        <v>96</v>
      </c>
      <c r="J179" s="5">
        <v>704.3</v>
      </c>
      <c r="K179" s="5">
        <v>16.670000000000002</v>
      </c>
      <c r="L179" s="5">
        <v>0</v>
      </c>
      <c r="M179" s="5">
        <v>83.33</v>
      </c>
      <c r="N179" s="5">
        <v>10.02</v>
      </c>
      <c r="O179" s="5">
        <v>8.17</v>
      </c>
      <c r="P179" s="4"/>
      <c r="Q179" s="4"/>
      <c r="R179" s="4"/>
    </row>
    <row r="180" spans="1:18" ht="15.75" thickBot="1" x14ac:dyDescent="0.3">
      <c r="A180" s="10">
        <v>193413</v>
      </c>
      <c r="B180" s="5">
        <v>1001</v>
      </c>
      <c r="C180" s="5">
        <v>386</v>
      </c>
      <c r="D180" s="5">
        <v>193.2</v>
      </c>
      <c r="E180" s="5">
        <v>20.88</v>
      </c>
      <c r="F180" s="5">
        <v>-2.72</v>
      </c>
      <c r="G180" s="5">
        <v>43.11</v>
      </c>
      <c r="H180" s="5">
        <v>1200</v>
      </c>
      <c r="I180" s="5">
        <v>79.3</v>
      </c>
      <c r="J180" s="5">
        <v>36.200000000000003</v>
      </c>
      <c r="K180" s="5">
        <v>6.25</v>
      </c>
      <c r="L180" s="5">
        <v>48.96</v>
      </c>
      <c r="M180" s="5">
        <v>44.79</v>
      </c>
      <c r="N180" s="5">
        <v>40.25</v>
      </c>
      <c r="O180" s="5">
        <v>6.47</v>
      </c>
      <c r="P180" s="5">
        <v>0.16700000000000001</v>
      </c>
      <c r="Q180" s="5">
        <v>0.14799999999999999</v>
      </c>
      <c r="R180" s="5">
        <v>0.68400000000000005</v>
      </c>
    </row>
    <row r="181" spans="1:18" ht="15.75" thickBot="1" x14ac:dyDescent="0.3">
      <c r="A181" s="10">
        <v>27019731</v>
      </c>
      <c r="B181" s="5">
        <v>1960582</v>
      </c>
      <c r="C181" s="5">
        <v>756981</v>
      </c>
      <c r="D181" s="5">
        <v>13.8</v>
      </c>
      <c r="E181" s="5">
        <v>0.13</v>
      </c>
      <c r="F181" s="5">
        <v>-2.71</v>
      </c>
      <c r="G181" s="5">
        <v>13.24</v>
      </c>
      <c r="H181" s="5">
        <v>11800</v>
      </c>
      <c r="I181" s="5">
        <v>78.8</v>
      </c>
      <c r="J181" s="5">
        <v>140.6</v>
      </c>
      <c r="K181" s="5">
        <v>1.67</v>
      </c>
      <c r="L181" s="5">
        <v>0.09</v>
      </c>
      <c r="M181" s="5">
        <v>98.24</v>
      </c>
      <c r="N181" s="5">
        <v>29.34</v>
      </c>
      <c r="O181" s="5">
        <v>2.58</v>
      </c>
      <c r="P181" s="5">
        <v>3.3000000000000002E-2</v>
      </c>
      <c r="Q181" s="5">
        <v>0.61299999999999999</v>
      </c>
      <c r="R181" s="5">
        <v>0.35399999999999998</v>
      </c>
    </row>
    <row r="182" spans="1:18" ht="15.75" thickBot="1" x14ac:dyDescent="0.3">
      <c r="A182" s="10">
        <v>11987121</v>
      </c>
      <c r="B182" s="5">
        <v>196190</v>
      </c>
      <c r="C182" s="5">
        <v>75749</v>
      </c>
      <c r="D182" s="5">
        <v>61.1</v>
      </c>
      <c r="E182" s="5">
        <v>0.27</v>
      </c>
      <c r="F182" s="5">
        <v>0.2</v>
      </c>
      <c r="G182" s="5">
        <v>55.51</v>
      </c>
      <c r="H182" s="5">
        <v>1600</v>
      </c>
      <c r="I182" s="5">
        <v>40.200000000000003</v>
      </c>
      <c r="J182" s="5">
        <v>22.2</v>
      </c>
      <c r="K182" s="5">
        <v>12.78</v>
      </c>
      <c r="L182" s="5">
        <v>0.21</v>
      </c>
      <c r="M182" s="5">
        <v>87.01</v>
      </c>
      <c r="N182" s="5">
        <v>32.78</v>
      </c>
      <c r="O182" s="5">
        <v>9.42</v>
      </c>
      <c r="P182" s="5">
        <v>0.17199999999999999</v>
      </c>
      <c r="Q182" s="5">
        <v>0.20899999999999999</v>
      </c>
      <c r="R182" s="5">
        <v>0.61899999999999999</v>
      </c>
    </row>
    <row r="183" spans="1:18" ht="15.75" thickBot="1" x14ac:dyDescent="0.3">
      <c r="A183" s="10">
        <v>9396411</v>
      </c>
      <c r="B183" s="5">
        <v>88361</v>
      </c>
      <c r="C183" s="5">
        <v>34116</v>
      </c>
      <c r="D183" s="5">
        <v>106.3</v>
      </c>
      <c r="E183" s="5">
        <v>0</v>
      </c>
      <c r="F183" s="5">
        <v>-1.33</v>
      </c>
      <c r="G183" s="5">
        <v>12.89</v>
      </c>
      <c r="H183" s="5">
        <v>2200</v>
      </c>
      <c r="I183" s="5">
        <v>93</v>
      </c>
      <c r="J183" s="5">
        <v>285.8</v>
      </c>
      <c r="K183" s="5">
        <v>33.35</v>
      </c>
      <c r="L183" s="5">
        <v>3.2</v>
      </c>
      <c r="M183" s="5">
        <v>63.45</v>
      </c>
      <c r="N183" s="4"/>
      <c r="O183" s="4"/>
      <c r="P183" s="5">
        <v>0.16600000000000001</v>
      </c>
      <c r="Q183" s="5">
        <v>0.255</v>
      </c>
      <c r="R183" s="5">
        <v>0.57899999999999996</v>
      </c>
    </row>
    <row r="184" spans="1:18" ht="15.75" thickBot="1" x14ac:dyDescent="0.3">
      <c r="A184" s="10">
        <v>81541</v>
      </c>
      <c r="B184" s="5">
        <v>455</v>
      </c>
      <c r="C184" s="5">
        <v>176</v>
      </c>
      <c r="D184" s="5">
        <v>179.2</v>
      </c>
      <c r="E184" s="5">
        <v>107.91</v>
      </c>
      <c r="F184" s="5">
        <v>-5.69</v>
      </c>
      <c r="G184" s="5">
        <v>15.53</v>
      </c>
      <c r="H184" s="5">
        <v>7800</v>
      </c>
      <c r="I184" s="5">
        <v>58</v>
      </c>
      <c r="J184" s="5">
        <v>262.39999999999998</v>
      </c>
      <c r="K184" s="5">
        <v>2.2200000000000002</v>
      </c>
      <c r="L184" s="5">
        <v>13.33</v>
      </c>
      <c r="M184" s="5">
        <v>84.45</v>
      </c>
      <c r="N184" s="5">
        <v>16.03</v>
      </c>
      <c r="O184" s="5">
        <v>6.29</v>
      </c>
      <c r="P184" s="5">
        <v>3.2000000000000001E-2</v>
      </c>
      <c r="Q184" s="5">
        <v>0.30399999999999999</v>
      </c>
      <c r="R184" s="5">
        <v>0.66500000000000004</v>
      </c>
    </row>
    <row r="185" spans="1:18" ht="15.75" thickBot="1" x14ac:dyDescent="0.3">
      <c r="A185" s="10">
        <v>6005250</v>
      </c>
      <c r="B185" s="5">
        <v>71740</v>
      </c>
      <c r="C185" s="5">
        <v>27699</v>
      </c>
      <c r="D185" s="5">
        <v>83.7</v>
      </c>
      <c r="E185" s="5">
        <v>0.56000000000000005</v>
      </c>
      <c r="F185" s="5">
        <v>0</v>
      </c>
      <c r="G185" s="5">
        <v>143.63999999999999</v>
      </c>
      <c r="H185" s="5">
        <v>500</v>
      </c>
      <c r="I185" s="5">
        <v>31.4</v>
      </c>
      <c r="J185" s="5">
        <v>4</v>
      </c>
      <c r="K185" s="5">
        <v>6.98</v>
      </c>
      <c r="L185" s="5">
        <v>0.89</v>
      </c>
      <c r="M185" s="5">
        <v>92.13</v>
      </c>
      <c r="N185" s="5">
        <v>45.76</v>
      </c>
      <c r="O185" s="5">
        <v>23.03</v>
      </c>
      <c r="P185" s="5">
        <v>0.49</v>
      </c>
      <c r="Q185" s="5">
        <v>0.31</v>
      </c>
      <c r="R185" s="5">
        <v>0.21</v>
      </c>
    </row>
    <row r="186" spans="1:18" ht="15.75" thickBot="1" x14ac:dyDescent="0.3">
      <c r="A186" s="10">
        <v>4492150</v>
      </c>
      <c r="B186" s="5">
        <v>693</v>
      </c>
      <c r="C186" s="5">
        <v>268</v>
      </c>
      <c r="D186" s="5">
        <v>6482.2</v>
      </c>
      <c r="E186" s="5">
        <v>27.85</v>
      </c>
      <c r="F186" s="5">
        <v>11.53</v>
      </c>
      <c r="G186" s="5">
        <v>2.29</v>
      </c>
      <c r="H186" s="5">
        <v>23700</v>
      </c>
      <c r="I186" s="5">
        <v>92.5</v>
      </c>
      <c r="J186" s="5">
        <v>411.4</v>
      </c>
      <c r="K186" s="5">
        <v>1.64</v>
      </c>
      <c r="L186" s="5">
        <v>0</v>
      </c>
      <c r="M186" s="5">
        <v>98.36</v>
      </c>
      <c r="N186" s="5">
        <v>9.34</v>
      </c>
      <c r="O186" s="5">
        <v>4.28</v>
      </c>
      <c r="P186" s="5">
        <v>0</v>
      </c>
      <c r="Q186" s="5">
        <v>0.33900000000000002</v>
      </c>
      <c r="R186" s="5">
        <v>0.66100000000000003</v>
      </c>
    </row>
    <row r="187" spans="1:18" ht="15.75" thickBot="1" x14ac:dyDescent="0.3">
      <c r="A187" s="10">
        <v>5439448</v>
      </c>
      <c r="B187" s="5">
        <v>48845</v>
      </c>
      <c r="C187" s="5">
        <v>18859</v>
      </c>
      <c r="D187" s="5">
        <v>111.4</v>
      </c>
      <c r="E187" s="5">
        <v>0</v>
      </c>
      <c r="F187" s="5">
        <v>0.3</v>
      </c>
      <c r="G187" s="5">
        <v>7.41</v>
      </c>
      <c r="H187" s="5">
        <v>13300</v>
      </c>
      <c r="I187" s="4"/>
      <c r="J187" s="5">
        <v>220.1</v>
      </c>
      <c r="K187" s="5">
        <v>30.16</v>
      </c>
      <c r="L187" s="5">
        <v>2.62</v>
      </c>
      <c r="M187" s="5">
        <v>67.22</v>
      </c>
      <c r="N187" s="5">
        <v>10.65</v>
      </c>
      <c r="O187" s="5">
        <v>9.4499999999999993</v>
      </c>
      <c r="P187" s="5">
        <v>3.5000000000000003E-2</v>
      </c>
      <c r="Q187" s="5">
        <v>0.29399999999999998</v>
      </c>
      <c r="R187" s="5">
        <v>0.67200000000000004</v>
      </c>
    </row>
    <row r="188" spans="1:18" ht="15.75" thickBot="1" x14ac:dyDescent="0.3">
      <c r="A188" s="10">
        <v>2010347</v>
      </c>
      <c r="B188" s="5">
        <v>20273</v>
      </c>
      <c r="C188" s="5">
        <v>7827</v>
      </c>
      <c r="D188" s="5">
        <v>99.2</v>
      </c>
      <c r="E188" s="5">
        <v>0.23</v>
      </c>
      <c r="F188" s="5">
        <v>1.1200000000000001</v>
      </c>
      <c r="G188" s="5">
        <v>4.45</v>
      </c>
      <c r="H188" s="5">
        <v>19000</v>
      </c>
      <c r="I188" s="5">
        <v>99.7</v>
      </c>
      <c r="J188" s="5">
        <v>406.1</v>
      </c>
      <c r="K188" s="5">
        <v>8.6</v>
      </c>
      <c r="L188" s="5">
        <v>1.49</v>
      </c>
      <c r="M188" s="5">
        <v>89.91</v>
      </c>
      <c r="N188" s="5">
        <v>8.98</v>
      </c>
      <c r="O188" s="5">
        <v>10.31</v>
      </c>
      <c r="P188" s="5">
        <v>2.8000000000000001E-2</v>
      </c>
      <c r="Q188" s="5">
        <v>0.36899999999999999</v>
      </c>
      <c r="R188" s="5">
        <v>0.60299999999999998</v>
      </c>
    </row>
    <row r="189" spans="1:18" ht="15.75" thickBot="1" x14ac:dyDescent="0.3">
      <c r="A189" s="10">
        <v>552438</v>
      </c>
      <c r="B189" s="5">
        <v>28450</v>
      </c>
      <c r="C189" s="5">
        <v>10985</v>
      </c>
      <c r="D189" s="5">
        <v>19.399999999999999</v>
      </c>
      <c r="E189" s="5">
        <v>18.670000000000002</v>
      </c>
      <c r="F189" s="5">
        <v>0</v>
      </c>
      <c r="G189" s="5">
        <v>21.29</v>
      </c>
      <c r="H189" s="5">
        <v>1700</v>
      </c>
      <c r="I189" s="4"/>
      <c r="J189" s="5">
        <v>13.4</v>
      </c>
      <c r="K189" s="5">
        <v>0.64</v>
      </c>
      <c r="L189" s="5">
        <v>2</v>
      </c>
      <c r="M189" s="5">
        <v>97.36</v>
      </c>
      <c r="N189" s="5">
        <v>30.01</v>
      </c>
      <c r="O189" s="5">
        <v>3.92</v>
      </c>
      <c r="P189" s="5">
        <v>0.42</v>
      </c>
      <c r="Q189" s="5">
        <v>0.11</v>
      </c>
      <c r="R189" s="5">
        <v>0.47</v>
      </c>
    </row>
    <row r="190" spans="1:18" ht="15.75" thickBot="1" x14ac:dyDescent="0.3">
      <c r="A190" s="10">
        <v>8863338</v>
      </c>
      <c r="B190" s="5">
        <v>637657</v>
      </c>
      <c r="C190" s="5">
        <v>246200</v>
      </c>
      <c r="D190" s="5">
        <v>13.9</v>
      </c>
      <c r="E190" s="5">
        <v>0.47</v>
      </c>
      <c r="F190" s="5">
        <v>5.37</v>
      </c>
      <c r="G190" s="5">
        <v>116.7</v>
      </c>
      <c r="H190" s="5">
        <v>500</v>
      </c>
      <c r="I190" s="5">
        <v>37.799999999999997</v>
      </c>
      <c r="J190" s="5">
        <v>11.3</v>
      </c>
      <c r="K190" s="5">
        <v>1.67</v>
      </c>
      <c r="L190" s="5">
        <v>0.04</v>
      </c>
      <c r="M190" s="5">
        <v>98.29</v>
      </c>
      <c r="N190" s="5">
        <v>45.13</v>
      </c>
      <c r="O190" s="5">
        <v>16.63</v>
      </c>
      <c r="P190" s="5">
        <v>0.65</v>
      </c>
      <c r="Q190" s="5">
        <v>0.1</v>
      </c>
      <c r="R190" s="5">
        <v>0.25</v>
      </c>
    </row>
    <row r="191" spans="1:18" ht="15.75" thickBot="1" x14ac:dyDescent="0.3">
      <c r="A191" s="10">
        <v>44187637</v>
      </c>
      <c r="B191" s="5">
        <v>1219912</v>
      </c>
      <c r="C191" s="5">
        <v>471008</v>
      </c>
      <c r="D191" s="5">
        <v>36.200000000000003</v>
      </c>
      <c r="E191" s="5">
        <v>0.23</v>
      </c>
      <c r="F191" s="5">
        <v>-0.28999999999999998</v>
      </c>
      <c r="G191" s="5">
        <v>61.81</v>
      </c>
      <c r="H191" s="5">
        <v>10700</v>
      </c>
      <c r="I191" s="5">
        <v>86.4</v>
      </c>
      <c r="J191" s="5">
        <v>107</v>
      </c>
      <c r="K191" s="5">
        <v>12.08</v>
      </c>
      <c r="L191" s="5">
        <v>0.79</v>
      </c>
      <c r="M191" s="5">
        <v>87.13</v>
      </c>
      <c r="N191" s="5">
        <v>18.2</v>
      </c>
      <c r="O191" s="5">
        <v>22</v>
      </c>
      <c r="P191" s="5">
        <v>2.5000000000000001E-2</v>
      </c>
      <c r="Q191" s="5">
        <v>0.30299999999999999</v>
      </c>
      <c r="R191" s="5">
        <v>0.67100000000000004</v>
      </c>
    </row>
    <row r="192" spans="1:18" ht="15.75" thickBot="1" x14ac:dyDescent="0.3">
      <c r="A192" s="10">
        <v>40397842</v>
      </c>
      <c r="B192" s="5">
        <v>504782</v>
      </c>
      <c r="C192" s="5">
        <v>194897</v>
      </c>
      <c r="D192" s="5">
        <v>80</v>
      </c>
      <c r="E192" s="5">
        <v>0.98</v>
      </c>
      <c r="F192" s="5">
        <v>0.99</v>
      </c>
      <c r="G192" s="5">
        <v>4.42</v>
      </c>
      <c r="H192" s="5">
        <v>22000</v>
      </c>
      <c r="I192" s="5">
        <v>97.9</v>
      </c>
      <c r="J192" s="5">
        <v>453.5</v>
      </c>
      <c r="K192" s="5">
        <v>26.07</v>
      </c>
      <c r="L192" s="5">
        <v>9.8699999999999992</v>
      </c>
      <c r="M192" s="5">
        <v>64.06</v>
      </c>
      <c r="N192" s="5">
        <v>10.06</v>
      </c>
      <c r="O192" s="5">
        <v>9.7200000000000006</v>
      </c>
      <c r="P192" s="5">
        <v>0.04</v>
      </c>
      <c r="Q192" s="5">
        <v>0.29499999999999998</v>
      </c>
      <c r="R192" s="5">
        <v>0.66500000000000004</v>
      </c>
    </row>
    <row r="193" spans="1:18" ht="15.75" thickBot="1" x14ac:dyDescent="0.3">
      <c r="A193" s="10">
        <v>20222240</v>
      </c>
      <c r="B193" s="5">
        <v>65610</v>
      </c>
      <c r="C193" s="5">
        <v>25332</v>
      </c>
      <c r="D193" s="5">
        <v>308.2</v>
      </c>
      <c r="E193" s="5">
        <v>2.04</v>
      </c>
      <c r="F193" s="5">
        <v>-1.31</v>
      </c>
      <c r="G193" s="5">
        <v>14.35</v>
      </c>
      <c r="H193" s="5">
        <v>3700</v>
      </c>
      <c r="I193" s="5">
        <v>92.3</v>
      </c>
      <c r="J193" s="5">
        <v>61.5</v>
      </c>
      <c r="K193" s="5">
        <v>13.86</v>
      </c>
      <c r="L193" s="5">
        <v>15.7</v>
      </c>
      <c r="M193" s="5">
        <v>70.44</v>
      </c>
      <c r="N193" s="5">
        <v>15.51</v>
      </c>
      <c r="O193" s="5">
        <v>6.52</v>
      </c>
      <c r="P193" s="5">
        <v>0.17799999999999999</v>
      </c>
      <c r="Q193" s="5">
        <v>0.27600000000000002</v>
      </c>
      <c r="R193" s="5">
        <v>0.54500000000000004</v>
      </c>
    </row>
    <row r="194" spans="1:18" ht="15.75" thickBot="1" x14ac:dyDescent="0.3">
      <c r="A194" s="10">
        <v>41236378</v>
      </c>
      <c r="B194" s="5">
        <v>2505810</v>
      </c>
      <c r="C194" s="5">
        <v>967494</v>
      </c>
      <c r="D194" s="5">
        <v>16.5</v>
      </c>
      <c r="E194" s="5">
        <v>0.03</v>
      </c>
      <c r="F194" s="5">
        <v>-0.02</v>
      </c>
      <c r="G194" s="5">
        <v>62.5</v>
      </c>
      <c r="H194" s="5">
        <v>1900</v>
      </c>
      <c r="I194" s="5">
        <v>61.1</v>
      </c>
      <c r="J194" s="5">
        <v>16.3</v>
      </c>
      <c r="K194" s="5">
        <v>6.83</v>
      </c>
      <c r="L194" s="5">
        <v>0.18</v>
      </c>
      <c r="M194" s="5">
        <v>92.99</v>
      </c>
      <c r="N194" s="5">
        <v>34.53</v>
      </c>
      <c r="O194" s="5">
        <v>8.9700000000000006</v>
      </c>
      <c r="P194" s="5">
        <v>0.38700000000000001</v>
      </c>
      <c r="Q194" s="5">
        <v>0.20300000000000001</v>
      </c>
      <c r="R194" s="5">
        <v>0.41</v>
      </c>
    </row>
    <row r="195" spans="1:18" ht="15.75" thickBot="1" x14ac:dyDescent="0.3">
      <c r="A195" s="10">
        <v>439117</v>
      </c>
      <c r="B195" s="5">
        <v>163270</v>
      </c>
      <c r="C195" s="5">
        <v>63039</v>
      </c>
      <c r="D195" s="5">
        <v>2.7</v>
      </c>
      <c r="E195" s="5">
        <v>0.24</v>
      </c>
      <c r="F195" s="5">
        <v>-8.81</v>
      </c>
      <c r="G195" s="5">
        <v>23.57</v>
      </c>
      <c r="H195" s="5">
        <v>4000</v>
      </c>
      <c r="I195" s="5">
        <v>93</v>
      </c>
      <c r="J195" s="5">
        <v>184.7</v>
      </c>
      <c r="K195" s="5">
        <v>0.37</v>
      </c>
      <c r="L195" s="5">
        <v>0.06</v>
      </c>
      <c r="M195" s="5">
        <v>99.57</v>
      </c>
      <c r="N195" s="5">
        <v>18.02</v>
      </c>
      <c r="O195" s="5">
        <v>7.27</v>
      </c>
      <c r="P195" s="5">
        <v>0.13</v>
      </c>
      <c r="Q195" s="5">
        <v>0.22</v>
      </c>
      <c r="R195" s="5">
        <v>0.65</v>
      </c>
    </row>
    <row r="196" spans="1:18" ht="15.75" thickBot="1" x14ac:dyDescent="0.3">
      <c r="A196" s="10">
        <v>1136334</v>
      </c>
      <c r="B196" s="5">
        <v>17363</v>
      </c>
      <c r="C196" s="5">
        <v>6704</v>
      </c>
      <c r="D196" s="5">
        <v>65.5</v>
      </c>
      <c r="E196" s="5">
        <v>0</v>
      </c>
      <c r="F196" s="5">
        <v>0</v>
      </c>
      <c r="G196" s="5">
        <v>69.27</v>
      </c>
      <c r="H196" s="5">
        <v>4900</v>
      </c>
      <c r="I196" s="5">
        <v>81.599999999999994</v>
      </c>
      <c r="J196" s="5">
        <v>30.8</v>
      </c>
      <c r="K196" s="5">
        <v>10.35</v>
      </c>
      <c r="L196" s="5">
        <v>0.7</v>
      </c>
      <c r="M196" s="5">
        <v>88.95</v>
      </c>
      <c r="N196" s="5">
        <v>27.41</v>
      </c>
      <c r="O196" s="5">
        <v>29.74</v>
      </c>
      <c r="P196" s="5">
        <v>0.11899999999999999</v>
      </c>
      <c r="Q196" s="5">
        <v>0.51500000000000001</v>
      </c>
      <c r="R196" s="5">
        <v>0.36599999999999999</v>
      </c>
    </row>
    <row r="197" spans="1:18" ht="15.75" thickBot="1" x14ac:dyDescent="0.3">
      <c r="A197" s="10">
        <v>9016596</v>
      </c>
      <c r="B197" s="5">
        <v>449964</v>
      </c>
      <c r="C197" s="5">
        <v>173731</v>
      </c>
      <c r="D197" s="5">
        <v>20</v>
      </c>
      <c r="E197" s="5">
        <v>0.72</v>
      </c>
      <c r="F197" s="5">
        <v>1.67</v>
      </c>
      <c r="G197" s="5">
        <v>2.77</v>
      </c>
      <c r="H197" s="5">
        <v>26800</v>
      </c>
      <c r="I197" s="5">
        <v>99</v>
      </c>
      <c r="J197" s="5">
        <v>715</v>
      </c>
      <c r="K197" s="5">
        <v>6.54</v>
      </c>
      <c r="L197" s="5">
        <v>0.01</v>
      </c>
      <c r="M197" s="5">
        <v>93.45</v>
      </c>
      <c r="N197" s="5">
        <v>10.27</v>
      </c>
      <c r="O197" s="5">
        <v>10.31</v>
      </c>
      <c r="P197" s="5">
        <v>1.0999999999999999E-2</v>
      </c>
      <c r="Q197" s="5">
        <v>0.28199999999999997</v>
      </c>
      <c r="R197" s="5">
        <v>0.70699999999999996</v>
      </c>
    </row>
    <row r="198" spans="1:18" ht="15.75" thickBot="1" x14ac:dyDescent="0.3">
      <c r="A198" s="10">
        <v>7523934</v>
      </c>
      <c r="B198" s="5">
        <v>41290</v>
      </c>
      <c r="C198" s="5">
        <v>15942</v>
      </c>
      <c r="D198" s="5">
        <v>182.2</v>
      </c>
      <c r="E198" s="5">
        <v>0</v>
      </c>
      <c r="F198" s="5">
        <v>4.05</v>
      </c>
      <c r="G198" s="5">
        <v>4.3899999999999997</v>
      </c>
      <c r="H198" s="5">
        <v>32700</v>
      </c>
      <c r="I198" s="5">
        <v>99</v>
      </c>
      <c r="J198" s="5">
        <v>680.9</v>
      </c>
      <c r="K198" s="5">
        <v>10.42</v>
      </c>
      <c r="L198" s="5">
        <v>0.61</v>
      </c>
      <c r="M198" s="5">
        <v>88.97</v>
      </c>
      <c r="N198" s="5">
        <v>9.7100000000000009</v>
      </c>
      <c r="O198" s="5">
        <v>8.49</v>
      </c>
      <c r="P198" s="5">
        <v>1.4999999999999999E-2</v>
      </c>
      <c r="Q198" s="5">
        <v>0.34</v>
      </c>
      <c r="R198" s="5">
        <v>0.64500000000000002</v>
      </c>
    </row>
    <row r="199" spans="1:18" ht="15.75" thickBot="1" x14ac:dyDescent="0.3">
      <c r="A199" s="10">
        <v>18881361</v>
      </c>
      <c r="B199" s="5">
        <v>185180</v>
      </c>
      <c r="C199" s="5">
        <v>71498</v>
      </c>
      <c r="D199" s="5">
        <v>102</v>
      </c>
      <c r="E199" s="5">
        <v>0.1</v>
      </c>
      <c r="F199" s="5">
        <v>0</v>
      </c>
      <c r="G199" s="5">
        <v>29.53</v>
      </c>
      <c r="H199" s="5">
        <v>3300</v>
      </c>
      <c r="I199" s="5">
        <v>76.900000000000006</v>
      </c>
      <c r="J199" s="5">
        <v>153.80000000000001</v>
      </c>
      <c r="K199" s="5">
        <v>25.22</v>
      </c>
      <c r="L199" s="5">
        <v>4.43</v>
      </c>
      <c r="M199" s="5">
        <v>70.349999999999994</v>
      </c>
      <c r="N199" s="5">
        <v>27.76</v>
      </c>
      <c r="O199" s="5">
        <v>4.8099999999999996</v>
      </c>
      <c r="P199" s="5">
        <v>0.249</v>
      </c>
      <c r="Q199" s="5">
        <v>0.23</v>
      </c>
      <c r="R199" s="5">
        <v>0.51900000000000002</v>
      </c>
    </row>
    <row r="200" spans="1:18" ht="15.75" thickBot="1" x14ac:dyDescent="0.3">
      <c r="A200" s="10">
        <v>23036087</v>
      </c>
      <c r="B200" s="5">
        <v>35980</v>
      </c>
      <c r="C200" s="5">
        <v>13892</v>
      </c>
      <c r="D200" s="5">
        <v>640.29999999999995</v>
      </c>
      <c r="E200" s="5">
        <v>4.3499999999999996</v>
      </c>
      <c r="F200" s="5">
        <v>0</v>
      </c>
      <c r="G200" s="5">
        <v>6.4</v>
      </c>
      <c r="H200" s="5">
        <v>23400</v>
      </c>
      <c r="I200" s="5">
        <v>96.1</v>
      </c>
      <c r="J200" s="5">
        <v>591</v>
      </c>
      <c r="K200" s="5">
        <v>24</v>
      </c>
      <c r="L200" s="5">
        <v>1</v>
      </c>
      <c r="M200" s="5">
        <v>75</v>
      </c>
      <c r="N200" s="5">
        <v>12.56</v>
      </c>
      <c r="O200" s="5">
        <v>6.48</v>
      </c>
      <c r="P200" s="5">
        <v>1.7999999999999999E-2</v>
      </c>
      <c r="Q200" s="5">
        <v>0.25900000000000001</v>
      </c>
      <c r="R200" s="5">
        <v>0.72299999999999998</v>
      </c>
    </row>
    <row r="201" spans="1:18" ht="15.75" thickBot="1" x14ac:dyDescent="0.3">
      <c r="A201" s="10">
        <v>7320815</v>
      </c>
      <c r="B201" s="5">
        <v>143100</v>
      </c>
      <c r="C201" s="5">
        <v>55251</v>
      </c>
      <c r="D201" s="5">
        <v>51.2</v>
      </c>
      <c r="E201" s="5">
        <v>0</v>
      </c>
      <c r="F201" s="5">
        <v>-2.86</v>
      </c>
      <c r="G201" s="5">
        <v>110.76</v>
      </c>
      <c r="H201" s="5">
        <v>1000</v>
      </c>
      <c r="I201" s="5">
        <v>99.4</v>
      </c>
      <c r="J201" s="5">
        <v>33.5</v>
      </c>
      <c r="K201" s="5">
        <v>6.61</v>
      </c>
      <c r="L201" s="5">
        <v>0.92</v>
      </c>
      <c r="M201" s="5">
        <v>92.47</v>
      </c>
      <c r="N201" s="5">
        <v>32.65</v>
      </c>
      <c r="O201" s="5">
        <v>8.25</v>
      </c>
      <c r="P201" s="5">
        <v>0.23400000000000001</v>
      </c>
      <c r="Q201" s="5">
        <v>0.28599999999999998</v>
      </c>
      <c r="R201" s="5">
        <v>0.48</v>
      </c>
    </row>
    <row r="202" spans="1:18" ht="15.75" thickBot="1" x14ac:dyDescent="0.3">
      <c r="A202" s="10">
        <v>37445392</v>
      </c>
      <c r="B202" s="5">
        <v>945087</v>
      </c>
      <c r="C202" s="5">
        <v>364898</v>
      </c>
      <c r="D202" s="5">
        <v>39.6</v>
      </c>
      <c r="E202" s="5">
        <v>0.15</v>
      </c>
      <c r="F202" s="5">
        <v>-2.06</v>
      </c>
      <c r="G202" s="5">
        <v>98.54</v>
      </c>
      <c r="H202" s="5">
        <v>600</v>
      </c>
      <c r="I202" s="5">
        <v>78.2</v>
      </c>
      <c r="J202" s="5">
        <v>4</v>
      </c>
      <c r="K202" s="5">
        <v>4.5199999999999996</v>
      </c>
      <c r="L202" s="5">
        <v>1.08</v>
      </c>
      <c r="M202" s="5">
        <v>94.4</v>
      </c>
      <c r="N202" s="5">
        <v>37.71</v>
      </c>
      <c r="O202" s="5">
        <v>16.39</v>
      </c>
      <c r="P202" s="5">
        <v>0.432</v>
      </c>
      <c r="Q202" s="5">
        <v>0.17199999999999999</v>
      </c>
      <c r="R202" s="5">
        <v>0.39600000000000002</v>
      </c>
    </row>
    <row r="203" spans="1:18" ht="15.75" thickBot="1" x14ac:dyDescent="0.3">
      <c r="A203" s="10">
        <v>64631595</v>
      </c>
      <c r="B203" s="5">
        <v>514000</v>
      </c>
      <c r="C203" s="5">
        <v>198456</v>
      </c>
      <c r="D203" s="5">
        <v>125.7</v>
      </c>
      <c r="E203" s="5">
        <v>0.63</v>
      </c>
      <c r="F203" s="5">
        <v>0</v>
      </c>
      <c r="G203" s="5">
        <v>20.48</v>
      </c>
      <c r="H203" s="5">
        <v>7400</v>
      </c>
      <c r="I203" s="5">
        <v>92.6</v>
      </c>
      <c r="J203" s="5">
        <v>108.9</v>
      </c>
      <c r="K203" s="5">
        <v>29.36</v>
      </c>
      <c r="L203" s="5">
        <v>6.46</v>
      </c>
      <c r="M203" s="5">
        <v>64.180000000000007</v>
      </c>
      <c r="N203" s="5">
        <v>13.87</v>
      </c>
      <c r="O203" s="5">
        <v>7.04</v>
      </c>
      <c r="P203" s="5">
        <v>9.9000000000000005E-2</v>
      </c>
      <c r="Q203" s="5">
        <v>0.441</v>
      </c>
      <c r="R203" s="5">
        <v>0.46</v>
      </c>
    </row>
    <row r="204" spans="1:18" ht="15.75" thickBot="1" x14ac:dyDescent="0.3">
      <c r="A204" s="10">
        <v>5548702</v>
      </c>
      <c r="B204" s="5">
        <v>56785</v>
      </c>
      <c r="C204" s="5">
        <v>21925</v>
      </c>
      <c r="D204" s="5">
        <v>97.7</v>
      </c>
      <c r="E204" s="5">
        <v>0.1</v>
      </c>
      <c r="F204" s="5">
        <v>0</v>
      </c>
      <c r="G204" s="5">
        <v>66.61</v>
      </c>
      <c r="H204" s="5">
        <v>1500</v>
      </c>
      <c r="I204" s="5">
        <v>60.9</v>
      </c>
      <c r="J204" s="5">
        <v>10.6</v>
      </c>
      <c r="K204" s="5">
        <v>46.15</v>
      </c>
      <c r="L204" s="5">
        <v>2.21</v>
      </c>
      <c r="M204" s="5">
        <v>51.64</v>
      </c>
      <c r="N204" s="5">
        <v>37.01</v>
      </c>
      <c r="O204" s="5">
        <v>9.83</v>
      </c>
      <c r="P204" s="5">
        <v>0.39500000000000002</v>
      </c>
      <c r="Q204" s="5">
        <v>0.20399999999999999</v>
      </c>
      <c r="R204" s="5">
        <v>0.40100000000000002</v>
      </c>
    </row>
    <row r="205" spans="1:18" ht="15.75" thickBot="1" x14ac:dyDescent="0.3">
      <c r="A205" s="10">
        <v>114689</v>
      </c>
      <c r="B205" s="5">
        <v>748</v>
      </c>
      <c r="C205" s="5">
        <v>289</v>
      </c>
      <c r="D205" s="5">
        <v>153.30000000000001</v>
      </c>
      <c r="E205" s="5">
        <v>56.02</v>
      </c>
      <c r="F205" s="5">
        <v>0</v>
      </c>
      <c r="G205" s="5">
        <v>12.62</v>
      </c>
      <c r="H205" s="5">
        <v>2200</v>
      </c>
      <c r="I205" s="5">
        <v>98.5</v>
      </c>
      <c r="J205" s="5">
        <v>97.7</v>
      </c>
      <c r="K205" s="5">
        <v>23.61</v>
      </c>
      <c r="L205" s="5">
        <v>43.06</v>
      </c>
      <c r="M205" s="5">
        <v>33.33</v>
      </c>
      <c r="N205" s="5">
        <v>25.37</v>
      </c>
      <c r="O205" s="5">
        <v>5.28</v>
      </c>
      <c r="P205" s="5">
        <v>0.23</v>
      </c>
      <c r="Q205" s="5">
        <v>0.27</v>
      </c>
      <c r="R205" s="5">
        <v>0.5</v>
      </c>
    </row>
    <row r="206" spans="1:18" ht="15.75" thickBot="1" x14ac:dyDescent="0.3">
      <c r="A206" s="10">
        <v>1065842</v>
      </c>
      <c r="B206" s="5">
        <v>5128</v>
      </c>
      <c r="C206" s="5">
        <v>1980</v>
      </c>
      <c r="D206" s="5">
        <v>207.9</v>
      </c>
      <c r="E206" s="5">
        <v>7.06</v>
      </c>
      <c r="F206" s="5">
        <v>-10.83</v>
      </c>
      <c r="G206" s="5">
        <v>24.31</v>
      </c>
      <c r="H206" s="5">
        <v>9500</v>
      </c>
      <c r="I206" s="5">
        <v>98.6</v>
      </c>
      <c r="J206" s="5">
        <v>303.5</v>
      </c>
      <c r="K206" s="5">
        <v>14.62</v>
      </c>
      <c r="L206" s="5">
        <v>9.16</v>
      </c>
      <c r="M206" s="5">
        <v>76.22</v>
      </c>
      <c r="N206" s="5">
        <v>12.9</v>
      </c>
      <c r="O206" s="5">
        <v>10.57</v>
      </c>
      <c r="P206" s="5">
        <v>7.0000000000000001E-3</v>
      </c>
      <c r="Q206" s="5">
        <v>0.56999999999999995</v>
      </c>
      <c r="R206" s="5">
        <v>0.42299999999999999</v>
      </c>
    </row>
    <row r="207" spans="1:18" ht="15.75" thickBot="1" x14ac:dyDescent="0.3">
      <c r="A207" s="10">
        <v>10175014</v>
      </c>
      <c r="B207" s="5">
        <v>163610</v>
      </c>
      <c r="C207" s="5">
        <v>63170</v>
      </c>
      <c r="D207" s="5">
        <v>62.2</v>
      </c>
      <c r="E207" s="5">
        <v>0.7</v>
      </c>
      <c r="F207" s="5">
        <v>-0.56999999999999995</v>
      </c>
      <c r="G207" s="5">
        <v>24.77</v>
      </c>
      <c r="H207" s="5">
        <v>6900</v>
      </c>
      <c r="I207" s="5">
        <v>74.2</v>
      </c>
      <c r="J207" s="5">
        <v>123.6</v>
      </c>
      <c r="K207" s="5">
        <v>17.86</v>
      </c>
      <c r="L207" s="5">
        <v>13.74</v>
      </c>
      <c r="M207" s="5">
        <v>68.400000000000006</v>
      </c>
      <c r="N207" s="5">
        <v>15.52</v>
      </c>
      <c r="O207" s="5">
        <v>5.13</v>
      </c>
      <c r="P207" s="5">
        <v>0.13200000000000001</v>
      </c>
      <c r="Q207" s="5">
        <v>0.318</v>
      </c>
      <c r="R207" s="5">
        <v>0.55000000000000004</v>
      </c>
    </row>
    <row r="208" spans="1:18" ht="15.75" thickBot="1" x14ac:dyDescent="0.3">
      <c r="A208" s="10">
        <v>70413958</v>
      </c>
      <c r="B208" s="5">
        <v>780580</v>
      </c>
      <c r="C208" s="5">
        <v>301382</v>
      </c>
      <c r="D208" s="5">
        <v>90.2</v>
      </c>
      <c r="E208" s="5">
        <v>0.92</v>
      </c>
      <c r="F208" s="5">
        <v>0</v>
      </c>
      <c r="G208" s="5">
        <v>41.04</v>
      </c>
      <c r="H208" s="5">
        <v>6700</v>
      </c>
      <c r="I208" s="5">
        <v>86.5</v>
      </c>
      <c r="J208" s="5">
        <v>269.5</v>
      </c>
      <c r="K208" s="5">
        <v>30.93</v>
      </c>
      <c r="L208" s="5">
        <v>3.31</v>
      </c>
      <c r="M208" s="5">
        <v>65.760000000000005</v>
      </c>
      <c r="N208" s="5">
        <v>16.62</v>
      </c>
      <c r="O208" s="5">
        <v>5.97</v>
      </c>
      <c r="P208" s="5">
        <v>0.11700000000000001</v>
      </c>
      <c r="Q208" s="5">
        <v>0.29799999999999999</v>
      </c>
      <c r="R208" s="5">
        <v>0.58499999999999996</v>
      </c>
    </row>
    <row r="209" spans="1:18" ht="15.75" thickBot="1" x14ac:dyDescent="0.3">
      <c r="A209" s="10">
        <v>5042920</v>
      </c>
      <c r="B209" s="5">
        <v>488100</v>
      </c>
      <c r="C209" s="5">
        <v>188456</v>
      </c>
      <c r="D209" s="5">
        <v>10.3</v>
      </c>
      <c r="E209" s="5">
        <v>0</v>
      </c>
      <c r="F209" s="5">
        <v>-0.86</v>
      </c>
      <c r="G209" s="5">
        <v>73.08</v>
      </c>
      <c r="H209" s="5">
        <v>5800</v>
      </c>
      <c r="I209" s="5">
        <v>98</v>
      </c>
      <c r="J209" s="5">
        <v>74.599999999999994</v>
      </c>
      <c r="K209" s="5">
        <v>3.72</v>
      </c>
      <c r="L209" s="5">
        <v>0.14000000000000001</v>
      </c>
      <c r="M209" s="5">
        <v>96.14</v>
      </c>
      <c r="N209" s="5">
        <v>27.61</v>
      </c>
      <c r="O209" s="5">
        <v>8.6</v>
      </c>
      <c r="P209" s="5">
        <v>0.20899999999999999</v>
      </c>
      <c r="Q209" s="5">
        <v>0.38</v>
      </c>
      <c r="R209" s="5">
        <v>0.41099999999999998</v>
      </c>
    </row>
    <row r="210" spans="1:18" ht="15.75" thickBot="1" x14ac:dyDescent="0.3">
      <c r="A210" s="10">
        <v>21152</v>
      </c>
      <c r="B210" s="5">
        <v>430</v>
      </c>
      <c r="C210" s="5">
        <v>166</v>
      </c>
      <c r="D210" s="5">
        <v>49.2</v>
      </c>
      <c r="E210" s="5">
        <v>90.47</v>
      </c>
      <c r="F210" s="5">
        <v>11.68</v>
      </c>
      <c r="G210" s="5">
        <v>15.67</v>
      </c>
      <c r="H210" s="5">
        <v>9600</v>
      </c>
      <c r="I210" s="5">
        <v>98</v>
      </c>
      <c r="J210" s="5">
        <v>269.5</v>
      </c>
      <c r="K210" s="5">
        <v>2.33</v>
      </c>
      <c r="L210" s="5">
        <v>0</v>
      </c>
      <c r="M210" s="5">
        <v>97.67</v>
      </c>
      <c r="N210" s="5">
        <v>21.84</v>
      </c>
      <c r="O210" s="5">
        <v>4.21</v>
      </c>
      <c r="P210" s="4"/>
      <c r="Q210" s="4"/>
      <c r="R210" s="4"/>
    </row>
    <row r="211" spans="1:18" ht="15.75" thickBot="1" x14ac:dyDescent="0.3">
      <c r="A211" s="10">
        <v>11810</v>
      </c>
      <c r="B211" s="5">
        <v>26</v>
      </c>
      <c r="C211" s="5">
        <v>10</v>
      </c>
      <c r="D211" s="5">
        <v>454.2</v>
      </c>
      <c r="E211" s="5">
        <v>92.31</v>
      </c>
      <c r="F211" s="5">
        <v>0</v>
      </c>
      <c r="G211" s="5">
        <v>20.03</v>
      </c>
      <c r="H211" s="5">
        <v>1100</v>
      </c>
      <c r="I211" s="4"/>
      <c r="J211" s="5">
        <v>59.3</v>
      </c>
      <c r="K211" s="5">
        <v>0</v>
      </c>
      <c r="L211" s="5">
        <v>0</v>
      </c>
      <c r="M211" s="5">
        <v>100</v>
      </c>
      <c r="N211" s="5">
        <v>22.18</v>
      </c>
      <c r="O211" s="5">
        <v>7.11</v>
      </c>
      <c r="P211" s="5">
        <v>0.16600000000000001</v>
      </c>
      <c r="Q211" s="5">
        <v>0.27200000000000002</v>
      </c>
      <c r="R211" s="5">
        <v>0.56200000000000006</v>
      </c>
    </row>
    <row r="212" spans="1:18" ht="15.75" thickBot="1" x14ac:dyDescent="0.3">
      <c r="A212" s="10">
        <v>28195754</v>
      </c>
      <c r="B212" s="5">
        <v>236040</v>
      </c>
      <c r="C212" s="5">
        <v>91135</v>
      </c>
      <c r="D212" s="5">
        <v>119.5</v>
      </c>
      <c r="E212" s="5">
        <v>0</v>
      </c>
      <c r="F212" s="5">
        <v>0</v>
      </c>
      <c r="G212" s="5">
        <v>67.83</v>
      </c>
      <c r="H212" s="5">
        <v>1400</v>
      </c>
      <c r="I212" s="5">
        <v>69.900000000000006</v>
      </c>
      <c r="J212" s="5">
        <v>3.6</v>
      </c>
      <c r="K212" s="5">
        <v>25.88</v>
      </c>
      <c r="L212" s="5">
        <v>10.65</v>
      </c>
      <c r="M212" s="5">
        <v>63.47</v>
      </c>
      <c r="N212" s="5">
        <v>47.35</v>
      </c>
      <c r="O212" s="5">
        <v>12.24</v>
      </c>
      <c r="P212" s="5">
        <v>0.311</v>
      </c>
      <c r="Q212" s="5">
        <v>0.222</v>
      </c>
      <c r="R212" s="5">
        <v>0.46899999999999997</v>
      </c>
    </row>
    <row r="213" spans="1:18" ht="15.75" thickBot="1" x14ac:dyDescent="0.3">
      <c r="A213" s="10">
        <v>46710816</v>
      </c>
      <c r="B213" s="5">
        <v>603700</v>
      </c>
      <c r="C213" s="5">
        <v>233089</v>
      </c>
      <c r="D213" s="5">
        <v>77.400000000000006</v>
      </c>
      <c r="E213" s="5">
        <v>0.46</v>
      </c>
      <c r="F213" s="5">
        <v>-0.39</v>
      </c>
      <c r="G213" s="5">
        <v>20.34</v>
      </c>
      <c r="H213" s="5">
        <v>5400</v>
      </c>
      <c r="I213" s="5">
        <v>99.7</v>
      </c>
      <c r="J213" s="5">
        <v>259.89999999999998</v>
      </c>
      <c r="K213" s="5">
        <v>56.21</v>
      </c>
      <c r="L213" s="5">
        <v>1.61</v>
      </c>
      <c r="M213" s="5">
        <v>42.18</v>
      </c>
      <c r="N213" s="5">
        <v>8.82</v>
      </c>
      <c r="O213" s="5">
        <v>14.39</v>
      </c>
      <c r="P213" s="5">
        <v>0.187</v>
      </c>
      <c r="Q213" s="5">
        <v>0.45200000000000001</v>
      </c>
      <c r="R213" s="5">
        <v>0.36099999999999999</v>
      </c>
    </row>
    <row r="214" spans="1:18" ht="15.75" thickBot="1" x14ac:dyDescent="0.3">
      <c r="A214" s="10">
        <v>2602713</v>
      </c>
      <c r="B214" s="5">
        <v>82880</v>
      </c>
      <c r="C214" s="5">
        <v>32000</v>
      </c>
      <c r="D214" s="5">
        <v>31.4</v>
      </c>
      <c r="E214" s="5">
        <v>1.59</v>
      </c>
      <c r="F214" s="5">
        <v>1.03</v>
      </c>
      <c r="G214" s="5">
        <v>14.51</v>
      </c>
      <c r="H214" s="5">
        <v>23200</v>
      </c>
      <c r="I214" s="5">
        <v>77.900000000000006</v>
      </c>
      <c r="J214" s="5">
        <v>475.3</v>
      </c>
      <c r="K214" s="5">
        <v>0.6</v>
      </c>
      <c r="L214" s="5">
        <v>2.25</v>
      </c>
      <c r="M214" s="5">
        <v>97.15</v>
      </c>
      <c r="N214" s="5">
        <v>18.96</v>
      </c>
      <c r="O214" s="5">
        <v>4.4000000000000004</v>
      </c>
      <c r="P214" s="5">
        <v>0.04</v>
      </c>
      <c r="Q214" s="5">
        <v>0.58499999999999996</v>
      </c>
      <c r="R214" s="5">
        <v>0.375</v>
      </c>
    </row>
    <row r="215" spans="1:18" ht="15.75" thickBot="1" x14ac:dyDescent="0.3">
      <c r="A215" s="10">
        <v>60609153</v>
      </c>
      <c r="B215" s="5">
        <v>244820</v>
      </c>
      <c r="C215" s="5">
        <v>94525</v>
      </c>
      <c r="D215" s="5">
        <v>247.6</v>
      </c>
      <c r="E215" s="5">
        <v>5.08</v>
      </c>
      <c r="F215" s="5">
        <v>2.19</v>
      </c>
      <c r="G215" s="5">
        <v>5.16</v>
      </c>
      <c r="H215" s="5">
        <v>27700</v>
      </c>
      <c r="I215" s="5">
        <v>99</v>
      </c>
      <c r="J215" s="5">
        <v>543.5</v>
      </c>
      <c r="K215" s="5">
        <v>23.46</v>
      </c>
      <c r="L215" s="5">
        <v>0.21</v>
      </c>
      <c r="M215" s="5">
        <v>76.33</v>
      </c>
      <c r="N215" s="5">
        <v>10.71</v>
      </c>
      <c r="O215" s="5">
        <v>10.130000000000001</v>
      </c>
      <c r="P215" s="5">
        <v>5.0000000000000001E-3</v>
      </c>
      <c r="Q215" s="5">
        <v>0.23699999999999999</v>
      </c>
      <c r="R215" s="5">
        <v>0.75800000000000001</v>
      </c>
    </row>
    <row r="216" spans="1:18" ht="15.75" thickBot="1" x14ac:dyDescent="0.3">
      <c r="A216" s="10">
        <v>298444215</v>
      </c>
      <c r="B216" s="5">
        <v>9631420</v>
      </c>
      <c r="C216" s="5">
        <v>3718695</v>
      </c>
      <c r="D216" s="5">
        <v>31</v>
      </c>
      <c r="E216" s="5">
        <v>0.21</v>
      </c>
      <c r="F216" s="5">
        <v>3.41</v>
      </c>
      <c r="G216" s="5">
        <v>6.5</v>
      </c>
      <c r="H216" s="5">
        <v>37800</v>
      </c>
      <c r="I216" s="5">
        <v>97</v>
      </c>
      <c r="J216" s="5">
        <v>898</v>
      </c>
      <c r="K216" s="5">
        <v>19.13</v>
      </c>
      <c r="L216" s="5">
        <v>0.22</v>
      </c>
      <c r="M216" s="5">
        <v>80.650000000000006</v>
      </c>
      <c r="N216" s="5">
        <v>14.14</v>
      </c>
      <c r="O216" s="5">
        <v>8.26</v>
      </c>
      <c r="P216" s="5">
        <v>0.01</v>
      </c>
      <c r="Q216" s="5">
        <v>0.20399999999999999</v>
      </c>
      <c r="R216" s="5">
        <v>0.78700000000000003</v>
      </c>
    </row>
    <row r="217" spans="1:18" ht="15.75" thickBot="1" x14ac:dyDescent="0.3">
      <c r="A217" s="10">
        <v>3431932</v>
      </c>
      <c r="B217" s="5">
        <v>176220</v>
      </c>
      <c r="C217" s="5">
        <v>68039</v>
      </c>
      <c r="D217" s="5">
        <v>19.5</v>
      </c>
      <c r="E217" s="5">
        <v>0.37</v>
      </c>
      <c r="F217" s="5">
        <v>-0.32</v>
      </c>
      <c r="G217" s="5">
        <v>11.95</v>
      </c>
      <c r="H217" s="5">
        <v>12800</v>
      </c>
      <c r="I217" s="5">
        <v>98</v>
      </c>
      <c r="J217" s="5">
        <v>291.39999999999998</v>
      </c>
      <c r="K217" s="5">
        <v>7.43</v>
      </c>
      <c r="L217" s="5">
        <v>0.23</v>
      </c>
      <c r="M217" s="5">
        <v>92.34</v>
      </c>
      <c r="N217" s="5">
        <v>13.91</v>
      </c>
      <c r="O217" s="5">
        <v>9.0500000000000007</v>
      </c>
      <c r="P217" s="5">
        <v>9.2999999999999999E-2</v>
      </c>
      <c r="Q217" s="5">
        <v>0.311</v>
      </c>
      <c r="R217" s="5">
        <v>0.59599999999999997</v>
      </c>
    </row>
    <row r="218" spans="1:18" ht="15.75" thickBot="1" x14ac:dyDescent="0.3">
      <c r="A218" s="10">
        <v>27307134</v>
      </c>
      <c r="B218" s="5">
        <v>447400</v>
      </c>
      <c r="C218" s="5">
        <v>172741</v>
      </c>
      <c r="D218" s="5">
        <v>61</v>
      </c>
      <c r="E218" s="5">
        <v>0</v>
      </c>
      <c r="F218" s="5">
        <v>-1.72</v>
      </c>
      <c r="G218" s="5">
        <v>71.099999999999994</v>
      </c>
      <c r="H218" s="5">
        <v>1700</v>
      </c>
      <c r="I218" s="5">
        <v>99.3</v>
      </c>
      <c r="J218" s="5">
        <v>62.9</v>
      </c>
      <c r="K218" s="5">
        <v>10.83</v>
      </c>
      <c r="L218" s="5">
        <v>0.83</v>
      </c>
      <c r="M218" s="5">
        <v>88.34</v>
      </c>
      <c r="N218" s="5">
        <v>26.36</v>
      </c>
      <c r="O218" s="5">
        <v>7.84</v>
      </c>
      <c r="P218" s="5">
        <v>0.34200000000000003</v>
      </c>
      <c r="Q218" s="5">
        <v>0.22900000000000001</v>
      </c>
      <c r="R218" s="5">
        <v>0.43</v>
      </c>
    </row>
    <row r="219" spans="1:18" ht="15.75" thickBot="1" x14ac:dyDescent="0.3">
      <c r="A219" s="10">
        <v>208869</v>
      </c>
      <c r="B219" s="5">
        <v>12200</v>
      </c>
      <c r="C219" s="5">
        <v>4710</v>
      </c>
      <c r="D219" s="5">
        <v>17.100000000000001</v>
      </c>
      <c r="E219" s="5">
        <v>20.72</v>
      </c>
      <c r="F219" s="5">
        <v>0</v>
      </c>
      <c r="G219" s="5">
        <v>55.16</v>
      </c>
      <c r="H219" s="5">
        <v>2900</v>
      </c>
      <c r="I219" s="5">
        <v>53</v>
      </c>
      <c r="J219" s="5">
        <v>32.6</v>
      </c>
      <c r="K219" s="5">
        <v>2.46</v>
      </c>
      <c r="L219" s="5">
        <v>7.38</v>
      </c>
      <c r="M219" s="5">
        <v>90.16</v>
      </c>
      <c r="N219" s="5">
        <v>22.72</v>
      </c>
      <c r="O219" s="5">
        <v>7.82</v>
      </c>
      <c r="P219" s="5">
        <v>0.26</v>
      </c>
      <c r="Q219" s="5">
        <v>0.12</v>
      </c>
      <c r="R219" s="5">
        <v>0.62</v>
      </c>
    </row>
    <row r="220" spans="1:18" ht="15.75" thickBot="1" x14ac:dyDescent="0.3">
      <c r="A220" s="10">
        <v>25730435</v>
      </c>
      <c r="B220" s="5">
        <v>912050</v>
      </c>
      <c r="C220" s="5">
        <v>352143</v>
      </c>
      <c r="D220" s="5">
        <v>28.2</v>
      </c>
      <c r="E220" s="5">
        <v>0.31</v>
      </c>
      <c r="F220" s="5">
        <v>-0.04</v>
      </c>
      <c r="G220" s="5">
        <v>22.2</v>
      </c>
      <c r="H220" s="5">
        <v>4800</v>
      </c>
      <c r="I220" s="5">
        <v>93.4</v>
      </c>
      <c r="J220" s="5">
        <v>140.1</v>
      </c>
      <c r="K220" s="5">
        <v>2.95</v>
      </c>
      <c r="L220" s="5">
        <v>0.92</v>
      </c>
      <c r="M220" s="5">
        <v>96.13</v>
      </c>
      <c r="N220" s="5">
        <v>18.71</v>
      </c>
      <c r="O220" s="5">
        <v>4.92</v>
      </c>
      <c r="P220" s="5">
        <v>0.04</v>
      </c>
      <c r="Q220" s="5">
        <v>0.41899999999999998</v>
      </c>
      <c r="R220" s="5">
        <v>0.54100000000000004</v>
      </c>
    </row>
    <row r="221" spans="1:18" ht="15.75" thickBot="1" x14ac:dyDescent="0.3">
      <c r="A221" s="10">
        <v>84402966</v>
      </c>
      <c r="B221" s="5">
        <v>329560</v>
      </c>
      <c r="C221" s="5">
        <v>127243</v>
      </c>
      <c r="D221" s="5">
        <v>256.10000000000002</v>
      </c>
      <c r="E221" s="5">
        <v>1.05</v>
      </c>
      <c r="F221" s="5">
        <v>-0.45</v>
      </c>
      <c r="G221" s="5">
        <v>25.95</v>
      </c>
      <c r="H221" s="5">
        <v>2500</v>
      </c>
      <c r="I221" s="5">
        <v>90.3</v>
      </c>
      <c r="J221" s="5">
        <v>187.7</v>
      </c>
      <c r="K221" s="5">
        <v>19.97</v>
      </c>
      <c r="L221" s="5">
        <v>5.95</v>
      </c>
      <c r="M221" s="5">
        <v>74.08</v>
      </c>
      <c r="N221" s="5">
        <v>16.86</v>
      </c>
      <c r="O221" s="5">
        <v>6.22</v>
      </c>
      <c r="P221" s="5">
        <v>0.20899999999999999</v>
      </c>
      <c r="Q221" s="5">
        <v>0.41</v>
      </c>
      <c r="R221" s="5">
        <v>0.38100000000000001</v>
      </c>
    </row>
    <row r="222" spans="1:18" ht="15.75" thickBot="1" x14ac:dyDescent="0.3">
      <c r="A222" s="10">
        <v>108605</v>
      </c>
      <c r="B222" s="5">
        <v>1910</v>
      </c>
      <c r="C222" s="5">
        <v>737</v>
      </c>
      <c r="D222" s="5">
        <v>56.9</v>
      </c>
      <c r="E222" s="5">
        <v>9.84</v>
      </c>
      <c r="F222" s="5">
        <v>-8.94</v>
      </c>
      <c r="G222" s="5">
        <v>8.0299999999999994</v>
      </c>
      <c r="H222" s="5">
        <v>17200</v>
      </c>
      <c r="I222" s="4"/>
      <c r="J222" s="5">
        <v>652.79999999999995</v>
      </c>
      <c r="K222" s="5">
        <v>11.76</v>
      </c>
      <c r="L222" s="5">
        <v>2.94</v>
      </c>
      <c r="M222" s="5">
        <v>85.3</v>
      </c>
      <c r="N222" s="5">
        <v>13.96</v>
      </c>
      <c r="O222" s="5">
        <v>6.43</v>
      </c>
      <c r="P222" s="5">
        <v>0.01</v>
      </c>
      <c r="Q222" s="5">
        <v>0.19</v>
      </c>
      <c r="R222" s="5">
        <v>0.8</v>
      </c>
    </row>
    <row r="223" spans="1:18" ht="15.75" thickBot="1" x14ac:dyDescent="0.3">
      <c r="A223" s="10">
        <v>16025</v>
      </c>
      <c r="B223" s="5">
        <v>274</v>
      </c>
      <c r="C223" s="5">
        <v>106</v>
      </c>
      <c r="D223" s="5">
        <v>58.5</v>
      </c>
      <c r="E223" s="5">
        <v>47.08</v>
      </c>
      <c r="F223" s="4"/>
      <c r="G223" s="4"/>
      <c r="H223" s="5">
        <v>3700</v>
      </c>
      <c r="I223" s="5">
        <v>50</v>
      </c>
      <c r="J223" s="5">
        <v>118.6</v>
      </c>
      <c r="K223" s="5">
        <v>5</v>
      </c>
      <c r="L223" s="5">
        <v>25</v>
      </c>
      <c r="M223" s="5">
        <v>70</v>
      </c>
      <c r="N223" s="4"/>
      <c r="O223" s="4"/>
      <c r="P223" s="4"/>
      <c r="Q223" s="4"/>
      <c r="R223" s="4"/>
    </row>
    <row r="224" spans="1:18" ht="15.75" thickBot="1" x14ac:dyDescent="0.3">
      <c r="A224" s="10">
        <v>2460492</v>
      </c>
      <c r="B224" s="5">
        <v>5860</v>
      </c>
      <c r="C224" s="5">
        <v>2263</v>
      </c>
      <c r="D224" s="5">
        <v>419.9</v>
      </c>
      <c r="E224" s="5">
        <v>0</v>
      </c>
      <c r="F224" s="5">
        <v>2.98</v>
      </c>
      <c r="G224" s="5">
        <v>19.62</v>
      </c>
      <c r="H224" s="5">
        <v>800</v>
      </c>
      <c r="I224" s="4"/>
      <c r="J224" s="5">
        <v>145.19999999999999</v>
      </c>
      <c r="K224" s="5">
        <v>16.899999999999999</v>
      </c>
      <c r="L224" s="5">
        <v>18.97</v>
      </c>
      <c r="M224" s="5">
        <v>64.13</v>
      </c>
      <c r="N224" s="5">
        <v>31.67</v>
      </c>
      <c r="O224" s="5">
        <v>3.92</v>
      </c>
      <c r="P224" s="5">
        <v>0.09</v>
      </c>
      <c r="Q224" s="5">
        <v>0.28000000000000003</v>
      </c>
      <c r="R224" s="5">
        <v>0.63</v>
      </c>
    </row>
    <row r="225" spans="1:18" ht="15.75" thickBot="1" x14ac:dyDescent="0.3">
      <c r="A225" s="10">
        <v>273008</v>
      </c>
      <c r="B225" s="5">
        <v>266000</v>
      </c>
      <c r="C225" s="5">
        <v>102703</v>
      </c>
      <c r="D225" s="5">
        <v>1</v>
      </c>
      <c r="E225" s="5">
        <v>0.42</v>
      </c>
      <c r="F225" s="4"/>
      <c r="G225" s="4"/>
      <c r="H225" s="4"/>
      <c r="I225" s="4"/>
      <c r="J225" s="4"/>
      <c r="K225" s="5">
        <v>0.02</v>
      </c>
      <c r="L225" s="5">
        <v>0</v>
      </c>
      <c r="M225" s="5">
        <v>99.98</v>
      </c>
      <c r="N225" s="4"/>
      <c r="O225" s="4"/>
      <c r="P225" s="4"/>
      <c r="Q225" s="4"/>
      <c r="R225" s="5">
        <v>0.4</v>
      </c>
    </row>
    <row r="226" spans="1:18" ht="15.75" thickBot="1" x14ac:dyDescent="0.3">
      <c r="A226" s="10">
        <v>21456188</v>
      </c>
      <c r="B226" s="5">
        <v>527970</v>
      </c>
      <c r="C226" s="5">
        <v>203849</v>
      </c>
      <c r="D226" s="5">
        <v>40.6</v>
      </c>
      <c r="E226" s="5">
        <v>0.36</v>
      </c>
      <c r="F226" s="5">
        <v>0</v>
      </c>
      <c r="G226" s="5">
        <v>61.5</v>
      </c>
      <c r="H226" s="5">
        <v>800</v>
      </c>
      <c r="I226" s="5">
        <v>50.2</v>
      </c>
      <c r="J226" s="5">
        <v>37.200000000000003</v>
      </c>
      <c r="K226" s="5">
        <v>2.78</v>
      </c>
      <c r="L226" s="5">
        <v>0.24</v>
      </c>
      <c r="M226" s="5">
        <v>96.98</v>
      </c>
      <c r="N226" s="5">
        <v>42.89</v>
      </c>
      <c r="O226" s="5">
        <v>8.3000000000000007</v>
      </c>
      <c r="P226" s="5">
        <v>0.13500000000000001</v>
      </c>
      <c r="Q226" s="5">
        <v>0.47199999999999998</v>
      </c>
      <c r="R226" s="5">
        <v>0.39300000000000002</v>
      </c>
    </row>
    <row r="227" spans="1:18" ht="15.75" thickBot="1" x14ac:dyDescent="0.3">
      <c r="A227" s="10">
        <v>11502010</v>
      </c>
      <c r="B227" s="5">
        <v>752614</v>
      </c>
      <c r="C227" s="5">
        <v>290585</v>
      </c>
      <c r="D227" s="5">
        <v>15.3</v>
      </c>
      <c r="E227" s="5">
        <v>0</v>
      </c>
      <c r="F227" s="5">
        <v>0</v>
      </c>
      <c r="G227" s="5">
        <v>88.29</v>
      </c>
      <c r="H227" s="5">
        <v>800</v>
      </c>
      <c r="I227" s="5">
        <v>80.599999999999994</v>
      </c>
      <c r="J227" s="5">
        <v>8.1999999999999993</v>
      </c>
      <c r="K227" s="5">
        <v>7.08</v>
      </c>
      <c r="L227" s="5">
        <v>0.03</v>
      </c>
      <c r="M227" s="5">
        <v>92.9</v>
      </c>
      <c r="N227" s="5">
        <v>41</v>
      </c>
      <c r="O227" s="5">
        <v>19.93</v>
      </c>
      <c r="P227" s="5">
        <v>0.22</v>
      </c>
      <c r="Q227" s="5">
        <v>0.28999999999999998</v>
      </c>
      <c r="R227" s="5">
        <v>0.48899999999999999</v>
      </c>
    </row>
    <row r="228" spans="1:18" ht="15.75" thickBot="1" x14ac:dyDescent="0.3">
      <c r="A228" s="10">
        <v>12236805</v>
      </c>
      <c r="B228" s="5">
        <v>390580</v>
      </c>
      <c r="C228" s="5">
        <v>150803</v>
      </c>
      <c r="D228" s="5">
        <v>31.3</v>
      </c>
      <c r="E228" s="5">
        <v>0</v>
      </c>
      <c r="F228" s="5">
        <v>0</v>
      </c>
      <c r="G228" s="5">
        <v>67.69</v>
      </c>
      <c r="H228" s="5">
        <v>1900</v>
      </c>
      <c r="I228" s="5">
        <v>90.7</v>
      </c>
      <c r="J228" s="5">
        <v>26.8</v>
      </c>
      <c r="K228" s="5">
        <v>8.32</v>
      </c>
      <c r="L228" s="5">
        <v>0.34</v>
      </c>
      <c r="M228" s="5">
        <v>91.34</v>
      </c>
      <c r="N228" s="5">
        <v>28.01</v>
      </c>
      <c r="O228" s="5">
        <v>21.84</v>
      </c>
      <c r="P228" s="5">
        <v>0.17899999999999999</v>
      </c>
      <c r="Q228" s="5">
        <v>0.24299999999999999</v>
      </c>
      <c r="R228" s="5">
        <v>0.57899999999999996</v>
      </c>
    </row>
    <row r="229" spans="1:18" ht="15.75" thickBot="1" x14ac:dyDescent="0.3">
      <c r="A229" s="7"/>
      <c r="B229" s="7"/>
      <c r="C229" s="7"/>
      <c r="D229" s="7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</row>
    <row r="230" spans="1:18" ht="15.75" thickBo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</row>
    <row r="231" spans="1:18" ht="15.75" thickBo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</row>
    <row r="232" spans="1:18" ht="15.75" thickBo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</row>
    <row r="233" spans="1:18" ht="15.75" thickBo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</row>
    <row r="234" spans="1:18" ht="15.75" thickBo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</row>
    <row r="235" spans="1:18" ht="15.75" thickBo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</row>
    <row r="236" spans="1:18" ht="15.75" thickBo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</row>
    <row r="237" spans="1:18" ht="15.75" thickBo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</row>
    <row r="238" spans="1:18" ht="15.75" thickBo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</row>
    <row r="239" spans="1:18" ht="15.75" thickBo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</row>
    <row r="240" spans="1:18" ht="15.75" thickBo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</row>
    <row r="241" spans="1:17" ht="15.75" thickBo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</row>
    <row r="242" spans="1:17" ht="15.75" thickBo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</row>
    <row r="243" spans="1:17" ht="15.75" thickBo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</row>
    <row r="244" spans="1:17" ht="15.75" thickBo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</row>
    <row r="245" spans="1:17" ht="15.75" thickBo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</row>
    <row r="246" spans="1:17" ht="15.75" thickBo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</row>
    <row r="247" spans="1:17" ht="15.75" thickBo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</row>
    <row r="248" spans="1:17" ht="15.75" thickBo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</row>
    <row r="249" spans="1:17" ht="15.75" thickBo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</row>
    <row r="250" spans="1:17" ht="15.75" thickBo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</row>
    <row r="251" spans="1:17" ht="15.75" thickBo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</row>
    <row r="252" spans="1:17" ht="15.75" thickBo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</row>
    <row r="253" spans="1:17" ht="15.75" thickBo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</row>
    <row r="254" spans="1:17" ht="15.75" thickBo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</row>
    <row r="255" spans="1:17" ht="15.75" thickBo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</row>
    <row r="256" spans="1:17" ht="15.75" thickBo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</row>
    <row r="257" spans="1:17" ht="15.75" thickBo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</row>
    <row r="258" spans="1:17" ht="15.75" thickBo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</row>
    <row r="259" spans="1:17" ht="15.75" thickBo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</row>
    <row r="260" spans="1:17" ht="15.75" thickBo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</row>
    <row r="261" spans="1:17" ht="15.75" thickBo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</row>
    <row r="262" spans="1:17" ht="15.75" thickBo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</row>
    <row r="263" spans="1:17" ht="15.75" thickBo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</row>
    <row r="264" spans="1:17" ht="15.75" thickBo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</row>
    <row r="265" spans="1:17" ht="15.75" thickBo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</row>
    <row r="266" spans="1:17" ht="15.75" thickBo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</row>
    <row r="267" spans="1:17" ht="15.75" thickBo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</row>
    <row r="268" spans="1:17" ht="15.75" thickBo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</row>
    <row r="269" spans="1:17" ht="15.75" thickBo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</row>
    <row r="270" spans="1:17" ht="15.75" thickBo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</row>
    <row r="271" spans="1:17" ht="15.75" thickBo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</row>
    <row r="272" spans="1:17" ht="15.75" thickBo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</row>
    <row r="273" spans="1:17" ht="15.75" thickBo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</row>
    <row r="274" spans="1:17" ht="15.75" thickBo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</row>
    <row r="275" spans="1:17" ht="15.75" thickBo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</row>
    <row r="276" spans="1:17" ht="15.75" thickBo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</row>
    <row r="277" spans="1:17" ht="15.75" thickBo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</row>
    <row r="278" spans="1:17" ht="15.75" thickBo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</row>
    <row r="279" spans="1:17" ht="15.75" thickBo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</row>
    <row r="280" spans="1:17" ht="15.75" thickBo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</row>
    <row r="281" spans="1:17" ht="15.75" thickBo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</row>
    <row r="282" spans="1:17" ht="15.75" thickBo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</row>
    <row r="283" spans="1:17" ht="15.75" thickBo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</row>
    <row r="284" spans="1:17" ht="15.75" thickBo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</row>
    <row r="285" spans="1:17" ht="15.75" thickBo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</row>
    <row r="286" spans="1:17" ht="15.75" thickBo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</row>
    <row r="287" spans="1:17" ht="15.75" thickBo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</row>
    <row r="288" spans="1:17" ht="15.75" thickBo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</row>
    <row r="289" spans="1:17" ht="15.75" thickBo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</row>
    <row r="290" spans="1:17" ht="15.75" thickBo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</row>
    <row r="291" spans="1:17" ht="15.75" thickBo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</row>
    <row r="292" spans="1:17" ht="15.75" thickBo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</row>
    <row r="293" spans="1:17" ht="15.75" thickBo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</row>
    <row r="294" spans="1:17" ht="15.75" thickBo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</row>
    <row r="295" spans="1:17" ht="15.75" thickBo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</row>
    <row r="296" spans="1:17" ht="15.75" thickBo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</row>
    <row r="297" spans="1:17" ht="15.75" thickBo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</row>
    <row r="298" spans="1:17" ht="15.75" thickBo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</row>
    <row r="299" spans="1:17" ht="15.75" thickBo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</row>
    <row r="300" spans="1:17" ht="15.75" thickBo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</row>
    <row r="301" spans="1:17" ht="15.75" thickBo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</row>
    <row r="302" spans="1:17" ht="15.75" thickBo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</row>
    <row r="303" spans="1:17" ht="15.75" thickBo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</row>
    <row r="304" spans="1:17" ht="15.75" thickBo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</row>
    <row r="305" spans="1:17" ht="15.75" thickBo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</row>
    <row r="306" spans="1:17" ht="15.75" thickBo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</row>
    <row r="307" spans="1:17" ht="15.75" thickBo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</row>
    <row r="308" spans="1:17" ht="15.75" thickBo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</row>
    <row r="309" spans="1:17" ht="15.75" thickBo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</row>
    <row r="310" spans="1:17" ht="15.75" thickBo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</row>
    <row r="311" spans="1:17" ht="15.75" thickBo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</row>
    <row r="312" spans="1:17" ht="15.75" thickBo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</row>
    <row r="313" spans="1:17" ht="15.75" thickBo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</row>
    <row r="314" spans="1:17" ht="15.75" thickBo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</row>
    <row r="315" spans="1:17" ht="15.75" thickBo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</row>
    <row r="316" spans="1:17" ht="15.75" thickBo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</row>
    <row r="317" spans="1:17" ht="15.75" thickBo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</row>
    <row r="318" spans="1:17" ht="15.75" thickBo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</row>
    <row r="319" spans="1:17" ht="15.75" thickBo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</row>
    <row r="320" spans="1:17" ht="15.75" thickBo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</row>
    <row r="321" spans="1:17" ht="15.75" thickBo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</row>
    <row r="322" spans="1:17" ht="15.75" thickBo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</row>
    <row r="323" spans="1:17" ht="15.75" thickBo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</row>
    <row r="324" spans="1:17" ht="15.75" thickBo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</row>
    <row r="325" spans="1:17" ht="15.75" thickBo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</row>
    <row r="326" spans="1:17" ht="15.75" thickBo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</row>
    <row r="327" spans="1:17" ht="15.75" thickBo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</row>
    <row r="328" spans="1:17" ht="15.75" thickBo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</row>
    <row r="329" spans="1:17" ht="15.75" thickBo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</row>
    <row r="330" spans="1:17" ht="15.75" thickBo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</row>
    <row r="331" spans="1:17" ht="15.75" thickBo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</row>
    <row r="332" spans="1:17" ht="15.75" thickBo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</row>
    <row r="333" spans="1:17" ht="15.75" thickBo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</row>
    <row r="334" spans="1:17" ht="15.75" thickBo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</row>
    <row r="335" spans="1:17" ht="15.75" thickBo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</row>
    <row r="336" spans="1:17" ht="15.75" thickBo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</row>
    <row r="337" spans="1:17" ht="15.75" thickBo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</row>
    <row r="338" spans="1:17" ht="15.75" thickBo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</row>
    <row r="339" spans="1:17" ht="15.75" thickBo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</row>
    <row r="340" spans="1:17" ht="15.75" thickBo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</row>
    <row r="341" spans="1:17" ht="15.75" thickBo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</row>
    <row r="342" spans="1:17" ht="15.75" thickBo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</row>
    <row r="343" spans="1:17" ht="15.75" thickBo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</row>
    <row r="344" spans="1:17" ht="15.75" thickBo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</row>
    <row r="345" spans="1:17" ht="15.75" thickBo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</row>
    <row r="346" spans="1:17" ht="15.75" thickBo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</row>
    <row r="347" spans="1:17" ht="15.75" thickBo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</row>
    <row r="348" spans="1:17" ht="15.75" thickBo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</row>
    <row r="349" spans="1:17" ht="15.75" thickBo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</row>
    <row r="350" spans="1:17" ht="15.75" thickBo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</row>
    <row r="351" spans="1:17" ht="15.75" thickBo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</row>
    <row r="352" spans="1:17" ht="15.75" thickBo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</row>
    <row r="353" spans="1:17" ht="15.75" thickBo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</row>
    <row r="354" spans="1:17" ht="15.75" thickBo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</row>
    <row r="355" spans="1:17" ht="15.75" thickBo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</row>
    <row r="356" spans="1:17" ht="15.75" thickBo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</row>
    <row r="357" spans="1:17" ht="15.75" thickBo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</row>
    <row r="358" spans="1:17" ht="15.75" thickBo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</row>
    <row r="359" spans="1:17" ht="15.75" thickBo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</row>
    <row r="360" spans="1:17" ht="15.75" thickBo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</row>
    <row r="361" spans="1:17" ht="15.75" thickBo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</row>
    <row r="362" spans="1:17" ht="15.75" thickBo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</row>
    <row r="363" spans="1:17" ht="15.75" thickBo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</row>
    <row r="364" spans="1:17" ht="15.75" thickBo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</row>
    <row r="365" spans="1:17" ht="15.75" thickBo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</row>
    <row r="366" spans="1:17" ht="15.75" thickBo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</row>
    <row r="367" spans="1:17" ht="15.75" thickBo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</row>
    <row r="368" spans="1:17" ht="15.75" thickBo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</row>
    <row r="369" spans="1:17" ht="15.75" thickBo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</row>
    <row r="370" spans="1:17" ht="15.75" thickBo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</row>
    <row r="371" spans="1:17" ht="15.75" thickBo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</row>
    <row r="372" spans="1:17" ht="15.75" thickBo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</row>
    <row r="373" spans="1:17" ht="15.75" thickBo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</row>
    <row r="374" spans="1:17" ht="15.75" thickBo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</row>
    <row r="375" spans="1:17" ht="15.75" thickBo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</row>
    <row r="376" spans="1:17" ht="15.75" thickBo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</row>
    <row r="377" spans="1:17" ht="15.75" thickBo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</row>
    <row r="378" spans="1:17" ht="15.75" thickBo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</row>
    <row r="379" spans="1:17" ht="15.75" thickBo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</row>
    <row r="380" spans="1:17" ht="15.75" thickBo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</row>
    <row r="381" spans="1:17" ht="15.75" thickBo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</row>
    <row r="382" spans="1:17" ht="15.75" thickBo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</row>
    <row r="383" spans="1:17" ht="15.75" thickBo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</row>
    <row r="384" spans="1:17" ht="15.75" thickBo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</row>
    <row r="385" spans="1:17" ht="15.75" thickBo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</row>
    <row r="386" spans="1:17" ht="15.75" thickBo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</row>
    <row r="387" spans="1:17" ht="15.75" thickBo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</row>
    <row r="388" spans="1:17" ht="15.75" thickBo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</row>
    <row r="389" spans="1:17" ht="15.75" thickBo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</row>
    <row r="390" spans="1:17" ht="15.75" thickBo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</row>
    <row r="391" spans="1:17" ht="15.75" thickBo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</row>
    <row r="392" spans="1:17" ht="15.75" thickBo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</row>
    <row r="393" spans="1:17" ht="15.75" thickBo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</row>
    <row r="394" spans="1:17" ht="15.75" thickBo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</row>
    <row r="395" spans="1:17" ht="15.75" thickBo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</row>
    <row r="396" spans="1:17" ht="15.75" thickBo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</row>
    <row r="397" spans="1:17" ht="15.75" thickBo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</row>
    <row r="398" spans="1:17" ht="15.75" thickBo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</row>
    <row r="399" spans="1:17" ht="15.75" thickBo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</row>
    <row r="400" spans="1:17" ht="15.75" thickBo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</row>
    <row r="401" spans="1:17" ht="15.75" thickBo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</row>
    <row r="402" spans="1:17" ht="15.75" thickBo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</row>
    <row r="403" spans="1:17" ht="15.75" thickBo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</row>
    <row r="404" spans="1:17" ht="15.75" thickBo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</row>
    <row r="405" spans="1:17" ht="15.75" thickBo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</row>
    <row r="406" spans="1:17" ht="15.75" thickBo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</row>
    <row r="407" spans="1:17" ht="15.75" thickBo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</row>
    <row r="408" spans="1:17" ht="15.75" thickBo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</row>
    <row r="409" spans="1:17" ht="15.75" thickBo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</row>
    <row r="410" spans="1:17" ht="15.75" thickBo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</row>
    <row r="411" spans="1:17" ht="15.75" thickBo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</row>
    <row r="412" spans="1:17" ht="15.75" thickBo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</row>
    <row r="413" spans="1:17" ht="15.75" thickBo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</row>
    <row r="414" spans="1:17" ht="15.75" thickBo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</row>
    <row r="415" spans="1:17" ht="15.75" thickBo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</row>
    <row r="416" spans="1:17" ht="15.75" thickBo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</row>
    <row r="417" spans="1:17" ht="15.75" thickBo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</row>
    <row r="418" spans="1:17" ht="15.75" thickBo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</row>
    <row r="419" spans="1:17" ht="15.75" thickBo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</row>
    <row r="420" spans="1:17" ht="15.75" thickBo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</row>
    <row r="421" spans="1:17" ht="15.75" thickBo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</row>
    <row r="422" spans="1:17" ht="15.75" thickBo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</row>
    <row r="423" spans="1:17" ht="15.75" thickBo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</row>
    <row r="424" spans="1:17" ht="15.75" thickBo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</row>
    <row r="425" spans="1:17" ht="15.75" thickBo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</row>
    <row r="426" spans="1:17" ht="15.75" thickBo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</row>
    <row r="427" spans="1:17" ht="15.75" thickBo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</row>
    <row r="428" spans="1:17" ht="15.75" thickBo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</row>
    <row r="429" spans="1:17" ht="15.75" thickBo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</row>
    <row r="430" spans="1:17" ht="15.75" thickBo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</row>
    <row r="431" spans="1:17" ht="15.75" thickBo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</row>
    <row r="432" spans="1:17" ht="15.75" thickBo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</row>
    <row r="433" spans="1:17" ht="15.75" thickBo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</row>
    <row r="434" spans="1:17" ht="15.75" thickBo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</row>
    <row r="435" spans="1:17" ht="15.75" thickBo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</row>
    <row r="436" spans="1:17" ht="15.75" thickBo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</row>
    <row r="437" spans="1:17" ht="15.75" thickBo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</row>
    <row r="438" spans="1:17" ht="15.75" thickBo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</row>
    <row r="439" spans="1:17" ht="15.75" thickBo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</row>
    <row r="440" spans="1:17" ht="15.75" thickBo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</row>
    <row r="441" spans="1:17" ht="15.75" thickBo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</row>
    <row r="442" spans="1:17" ht="15.75" thickBo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</row>
    <row r="443" spans="1:17" ht="15.75" thickBo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</row>
    <row r="444" spans="1:17" ht="15.75" thickBo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</row>
    <row r="445" spans="1:17" ht="15.75" thickBo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</row>
    <row r="446" spans="1:17" ht="15.75" thickBo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</row>
    <row r="447" spans="1:17" ht="15.75" thickBo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</row>
    <row r="448" spans="1:17" ht="15.75" thickBo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</row>
    <row r="449" spans="1:17" ht="15.75" thickBo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</row>
    <row r="450" spans="1:17" ht="15.75" thickBo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</row>
    <row r="451" spans="1:17" ht="15.75" thickBo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</row>
    <row r="452" spans="1:17" ht="15.75" thickBo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</row>
    <row r="453" spans="1:17" ht="15.75" thickBo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</row>
    <row r="454" spans="1:17" ht="15.75" thickBo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</row>
    <row r="455" spans="1:17" ht="15.75" thickBo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</row>
    <row r="456" spans="1:17" ht="15.75" thickBo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</row>
    <row r="457" spans="1:17" ht="15.75" thickBo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</row>
    <row r="458" spans="1:17" ht="15.75" thickBo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</row>
    <row r="459" spans="1:17" ht="15.75" thickBo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</row>
    <row r="460" spans="1:17" ht="15.75" thickBo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</row>
    <row r="461" spans="1:17" ht="15.75" thickBo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</row>
    <row r="462" spans="1:17" ht="15.75" thickBo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</row>
    <row r="463" spans="1:17" ht="15.75" thickBo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</row>
    <row r="464" spans="1:17" ht="15.75" thickBo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</row>
    <row r="465" spans="1:17" ht="15.75" thickBo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</row>
    <row r="466" spans="1:17" ht="15.75" thickBo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</row>
    <row r="467" spans="1:17" ht="15.75" thickBo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</row>
    <row r="468" spans="1:17" ht="15.75" thickBo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</row>
    <row r="469" spans="1:17" ht="15.75" thickBo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</row>
    <row r="470" spans="1:17" ht="15.75" thickBo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</row>
    <row r="471" spans="1:17" ht="15.75" thickBo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</row>
    <row r="472" spans="1:17" ht="15.75" thickBo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</row>
    <row r="473" spans="1:17" ht="15.75" thickBo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</row>
    <row r="474" spans="1:17" ht="15.75" thickBo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</row>
    <row r="475" spans="1:17" ht="15.75" thickBo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</row>
    <row r="476" spans="1:17" ht="15.75" thickBo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</row>
    <row r="477" spans="1:17" ht="15.75" thickBo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</row>
    <row r="478" spans="1:17" ht="15.75" thickBo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</row>
    <row r="479" spans="1:17" ht="15.75" thickBo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</row>
    <row r="480" spans="1:17" ht="15.75" thickBo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</row>
    <row r="481" spans="1:17" ht="15.75" thickBo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</row>
    <row r="482" spans="1:17" ht="15.75" thickBo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</row>
    <row r="483" spans="1:17" ht="15.75" thickBo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</row>
    <row r="484" spans="1:17" ht="15.75" thickBo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</row>
    <row r="485" spans="1:17" ht="15.75" thickBo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</row>
    <row r="486" spans="1:17" ht="15.75" thickBo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</row>
    <row r="487" spans="1:17" ht="15.75" thickBo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</row>
    <row r="488" spans="1:17" ht="15.75" thickBo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</row>
    <row r="489" spans="1:17" ht="15.75" thickBo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</row>
    <row r="490" spans="1:17" ht="15.75" thickBo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</row>
    <row r="491" spans="1:17" ht="15.75" thickBo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</row>
    <row r="492" spans="1:17" ht="15.75" thickBo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</row>
    <row r="493" spans="1:17" ht="15.75" thickBo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</row>
    <row r="494" spans="1:17" ht="15.75" thickBo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</row>
    <row r="495" spans="1:17" ht="15.75" thickBo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</row>
    <row r="496" spans="1:17" ht="15.75" thickBo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</row>
    <row r="497" spans="1:17" ht="15.75" thickBo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</row>
    <row r="498" spans="1:17" ht="15.75" thickBo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</row>
    <row r="499" spans="1:17" ht="15.75" thickBo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</row>
    <row r="500" spans="1:17" ht="15.75" thickBo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</row>
    <row r="501" spans="1:17" ht="15.75" thickBo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</row>
    <row r="502" spans="1:17" ht="15.75" thickBo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</row>
    <row r="503" spans="1:17" ht="15.75" thickBo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</row>
    <row r="504" spans="1:17" ht="15.75" thickBo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</row>
    <row r="505" spans="1:17" ht="15.75" thickBo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</row>
    <row r="506" spans="1:17" ht="15.75" thickBo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</row>
    <row r="507" spans="1:17" ht="15.75" thickBo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</row>
    <row r="508" spans="1:17" ht="15.75" thickBo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</row>
    <row r="509" spans="1:17" ht="15.75" thickBo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</row>
    <row r="510" spans="1:17" ht="15.75" thickBo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</row>
    <row r="511" spans="1:17" ht="15.75" thickBo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</row>
    <row r="512" spans="1:17" ht="15.75" thickBo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</row>
    <row r="513" spans="1:17" ht="15.75" thickBo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</row>
    <row r="514" spans="1:17" ht="15.75" thickBo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</row>
    <row r="515" spans="1:17" ht="15.75" thickBo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</row>
    <row r="516" spans="1:17" ht="15.75" thickBo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</row>
    <row r="517" spans="1:17" ht="15.75" thickBo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</row>
    <row r="518" spans="1:17" ht="15.75" thickBo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</row>
    <row r="519" spans="1:17" ht="15.75" thickBo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</row>
    <row r="520" spans="1:17" ht="15.75" thickBo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</row>
    <row r="521" spans="1:17" ht="15.75" thickBo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</row>
    <row r="522" spans="1:17" ht="15.75" thickBo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</row>
    <row r="523" spans="1:17" ht="15.75" thickBo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</row>
    <row r="524" spans="1:17" ht="15.75" thickBo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</row>
    <row r="525" spans="1:17" ht="15.75" thickBo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</row>
    <row r="526" spans="1:17" ht="15.75" thickBo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</row>
    <row r="527" spans="1:17" ht="15.75" thickBo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</row>
    <row r="528" spans="1:17" ht="15.75" thickBo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</row>
    <row r="529" spans="1:17" ht="15.75" thickBo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</row>
    <row r="530" spans="1:17" ht="15.75" thickBo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</row>
    <row r="531" spans="1:17" ht="15.75" thickBo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</row>
    <row r="532" spans="1:17" ht="15.75" thickBo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</row>
    <row r="533" spans="1:17" ht="15.75" thickBo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</row>
    <row r="534" spans="1:17" ht="15.75" thickBo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</row>
    <row r="535" spans="1:17" ht="15.75" thickBo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</row>
    <row r="536" spans="1:17" ht="15.75" thickBo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</row>
    <row r="537" spans="1:17" ht="15.75" thickBo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</row>
    <row r="538" spans="1:17" ht="15.75" thickBo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</row>
    <row r="539" spans="1:17" ht="15.75" thickBo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</row>
    <row r="540" spans="1:17" ht="15.75" thickBo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</row>
    <row r="541" spans="1:17" ht="15.75" thickBo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</row>
    <row r="542" spans="1:17" ht="15.75" thickBo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</row>
    <row r="543" spans="1:17" ht="15.75" thickBo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</row>
    <row r="544" spans="1:17" ht="15.75" thickBo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</row>
    <row r="545" spans="1:17" ht="15.75" thickBo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</row>
    <row r="546" spans="1:17" ht="15.75" thickBo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</row>
    <row r="547" spans="1:17" ht="15.75" thickBo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</row>
    <row r="548" spans="1:17" ht="15.75" thickBo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</row>
    <row r="549" spans="1:17" ht="15.75" thickBo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</row>
    <row r="550" spans="1:17" ht="15.75" thickBo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</row>
    <row r="551" spans="1:17" ht="15.75" thickBo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</row>
    <row r="552" spans="1:17" ht="15.75" thickBo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</row>
    <row r="553" spans="1:17" ht="15.75" thickBo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</row>
    <row r="554" spans="1:17" ht="15.75" thickBo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</row>
    <row r="555" spans="1:17" ht="15.75" thickBo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</row>
    <row r="556" spans="1:17" ht="15.75" thickBo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</row>
    <row r="557" spans="1:17" ht="15.75" thickBo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</row>
    <row r="558" spans="1:17" ht="15.75" thickBo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</row>
    <row r="559" spans="1:17" ht="15.75" thickBo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</row>
    <row r="560" spans="1:17" ht="15.75" thickBo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</row>
    <row r="561" spans="1:17" ht="15.75" thickBo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</row>
    <row r="562" spans="1:17" ht="15.75" thickBo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</row>
    <row r="563" spans="1:17" ht="15.75" thickBo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</row>
    <row r="564" spans="1:17" ht="15.75" thickBo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</row>
    <row r="565" spans="1:17" ht="15.75" thickBo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</row>
    <row r="566" spans="1:17" ht="15.75" thickBo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</row>
    <row r="567" spans="1:17" ht="15.75" thickBo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</row>
    <row r="568" spans="1:17" ht="15.75" thickBo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</row>
    <row r="569" spans="1:17" ht="15.75" thickBo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</row>
    <row r="570" spans="1:17" ht="15.75" thickBo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</row>
    <row r="571" spans="1:17" ht="15.75" thickBo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</row>
    <row r="572" spans="1:17" ht="15.75" thickBo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</row>
    <row r="573" spans="1:17" ht="15.75" thickBo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</row>
    <row r="574" spans="1:17" ht="15.75" thickBo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</row>
    <row r="575" spans="1:17" ht="15.75" thickBo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</row>
    <row r="576" spans="1:17" ht="15.75" thickBo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</row>
    <row r="577" spans="1:17" ht="15.75" thickBo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</row>
    <row r="578" spans="1:17" ht="15.75" thickBo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</row>
    <row r="579" spans="1:17" ht="15.75" thickBo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</row>
    <row r="580" spans="1:17" ht="15.75" thickBo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</row>
    <row r="581" spans="1:17" ht="15.75" thickBo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</row>
    <row r="582" spans="1:17" ht="15.75" thickBo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</row>
    <row r="583" spans="1:17" ht="15.75" thickBo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</row>
    <row r="584" spans="1:17" ht="15.75" thickBo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</row>
    <row r="585" spans="1:17" ht="15.75" thickBo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</row>
    <row r="586" spans="1:17" ht="15.75" thickBo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</row>
    <row r="587" spans="1:17" ht="15.75" thickBo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</row>
    <row r="588" spans="1:17" ht="15.75" thickBo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</row>
    <row r="589" spans="1:17" ht="15.75" thickBo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</row>
    <row r="590" spans="1:17" ht="15.75" thickBo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</row>
    <row r="591" spans="1:17" ht="15.75" thickBo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</row>
    <row r="592" spans="1:17" ht="15.75" thickBo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</row>
    <row r="593" spans="1:17" ht="15.75" thickBo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</row>
    <row r="594" spans="1:17" ht="15.75" thickBo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</row>
    <row r="595" spans="1:17" ht="15.75" thickBo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</row>
    <row r="596" spans="1:17" ht="15.75" thickBo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</row>
    <row r="597" spans="1:17" ht="15.75" thickBo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</row>
    <row r="598" spans="1:17" ht="15.75" thickBo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</row>
    <row r="599" spans="1:17" ht="15.75" thickBo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</row>
    <row r="600" spans="1:17" ht="15.75" thickBo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</row>
    <row r="601" spans="1:17" ht="15.75" thickBo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</row>
    <row r="602" spans="1:17" ht="15.75" thickBo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</row>
    <row r="603" spans="1:17" ht="15.75" thickBo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</row>
    <row r="604" spans="1:17" ht="15.75" thickBo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</row>
    <row r="605" spans="1:17" ht="15.75" thickBo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</row>
    <row r="606" spans="1:17" ht="15.75" thickBo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</row>
    <row r="607" spans="1:17" ht="15.75" thickBo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</row>
    <row r="608" spans="1:17" ht="15.75" thickBo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</row>
    <row r="609" spans="1:17" ht="15.75" thickBo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</row>
    <row r="610" spans="1:17" ht="15.75" thickBo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</row>
    <row r="611" spans="1:17" ht="15.75" thickBo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</row>
    <row r="612" spans="1:17" ht="15.75" thickBo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</row>
    <row r="613" spans="1:17" ht="15.75" thickBo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</row>
    <row r="614" spans="1:17" ht="15.75" thickBo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</row>
    <row r="615" spans="1:17" ht="15.75" thickBo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</row>
    <row r="616" spans="1:17" ht="15.75" thickBo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</row>
    <row r="617" spans="1:17" ht="15.75" thickBo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</row>
    <row r="618" spans="1:17" ht="15.75" thickBo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</row>
    <row r="619" spans="1:17" ht="15.75" thickBo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</row>
    <row r="620" spans="1:17" ht="15.75" thickBo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</row>
    <row r="621" spans="1:17" ht="15.75" thickBo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</row>
    <row r="622" spans="1:17" ht="15.75" thickBo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</row>
    <row r="623" spans="1:17" ht="15.75" thickBo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</row>
    <row r="624" spans="1:17" ht="15.75" thickBo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</row>
    <row r="625" spans="1:17" ht="15.75" thickBo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</row>
    <row r="626" spans="1:17" ht="15.75" thickBo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</row>
    <row r="627" spans="1:17" ht="15.75" thickBo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</row>
    <row r="628" spans="1:17" ht="15.75" thickBo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</row>
    <row r="629" spans="1:17" ht="15.75" thickBo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</row>
    <row r="630" spans="1:17" ht="15.75" thickBo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</row>
    <row r="631" spans="1:17" ht="15.75" thickBo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</row>
    <row r="632" spans="1:17" ht="15.75" thickBo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</row>
    <row r="633" spans="1:17" ht="15.75" thickBo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</row>
    <row r="634" spans="1:17" ht="15.75" thickBo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</row>
    <row r="635" spans="1:17" ht="15.75" thickBo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</row>
    <row r="636" spans="1:17" ht="15.75" thickBo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</row>
    <row r="637" spans="1:17" ht="15.75" thickBo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</row>
    <row r="638" spans="1:17" ht="15.75" thickBo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</row>
    <row r="639" spans="1:17" ht="15.75" thickBo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</row>
    <row r="640" spans="1:17" ht="15.75" thickBo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</row>
    <row r="641" spans="1:17" ht="15.75" thickBo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</row>
    <row r="642" spans="1:17" ht="15.75" thickBo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</row>
    <row r="643" spans="1:17" ht="15.75" thickBo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</row>
    <row r="644" spans="1:17" ht="15.75" thickBo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</row>
    <row r="645" spans="1:17" ht="15.75" thickBo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</row>
    <row r="646" spans="1:17" ht="15.75" thickBo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</row>
    <row r="647" spans="1:17" ht="15.75" thickBo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</row>
    <row r="648" spans="1:17" ht="15.75" thickBo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</row>
    <row r="649" spans="1:17" ht="15.75" thickBo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</row>
    <row r="650" spans="1:17" ht="15.75" thickBo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</row>
    <row r="651" spans="1:17" ht="15.75" thickBo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</row>
    <row r="652" spans="1:17" ht="15.75" thickBo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</row>
    <row r="653" spans="1:17" ht="15.75" thickBo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</row>
    <row r="654" spans="1:17" ht="15.75" thickBo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</row>
    <row r="655" spans="1:17" ht="15.75" thickBo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</row>
    <row r="656" spans="1:17" ht="15.75" thickBo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</row>
    <row r="657" spans="1:17" ht="15.75" thickBo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</row>
    <row r="658" spans="1:17" ht="15.75" thickBo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</row>
    <row r="659" spans="1:17" ht="15.75" thickBo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</row>
    <row r="660" spans="1:17" ht="15.75" thickBo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</row>
    <row r="661" spans="1:17" ht="15.75" thickBo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</row>
    <row r="662" spans="1:17" ht="15.75" thickBo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</row>
    <row r="663" spans="1:17" ht="15.75" thickBo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</row>
    <row r="664" spans="1:17" ht="15.75" thickBo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</row>
    <row r="665" spans="1:17" ht="15.75" thickBo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</row>
    <row r="666" spans="1:17" ht="15.75" thickBo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</row>
    <row r="667" spans="1:17" ht="15.75" thickBo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</row>
    <row r="668" spans="1:17" ht="15.75" thickBo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</row>
    <row r="669" spans="1:17" ht="15.75" thickBo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</row>
    <row r="670" spans="1:17" ht="15.75" thickBo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</row>
    <row r="671" spans="1:17" ht="15.75" thickBo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</row>
    <row r="672" spans="1:17" ht="15.75" thickBo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</row>
    <row r="673" spans="1:17" ht="15.75" thickBo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</row>
    <row r="674" spans="1:17" ht="15.75" thickBo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</row>
    <row r="675" spans="1:17" ht="15.75" thickBo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</row>
    <row r="676" spans="1:17" ht="15.75" thickBo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</row>
    <row r="677" spans="1:17" ht="15.75" thickBo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</row>
    <row r="678" spans="1:17" ht="15.75" thickBo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</row>
    <row r="679" spans="1:17" ht="15.75" thickBo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</row>
    <row r="680" spans="1:17" ht="15.75" thickBo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</row>
    <row r="681" spans="1:17" ht="15.75" thickBo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</row>
    <row r="682" spans="1:17" ht="15.75" thickBo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</row>
    <row r="683" spans="1:17" ht="15.75" thickBo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</row>
    <row r="684" spans="1:17" ht="15.75" thickBo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</row>
    <row r="685" spans="1:17" ht="15.75" thickBo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</row>
    <row r="686" spans="1:17" ht="15.75" thickBo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</row>
    <row r="687" spans="1:17" ht="15.75" thickBo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</row>
    <row r="688" spans="1:17" ht="15.75" thickBo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</row>
    <row r="689" spans="1:17" ht="15.75" thickBo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</row>
    <row r="690" spans="1:17" ht="15.75" thickBo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</row>
    <row r="691" spans="1:17" ht="15.75" thickBo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</row>
    <row r="692" spans="1:17" ht="15.75" thickBo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</row>
    <row r="693" spans="1:17" ht="15.75" thickBo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</row>
    <row r="694" spans="1:17" ht="15.75" thickBo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</row>
    <row r="695" spans="1:17" ht="15.75" thickBo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</row>
    <row r="696" spans="1:17" ht="15.75" thickBo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</row>
    <row r="697" spans="1:17" ht="15.75" thickBo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</row>
    <row r="698" spans="1:17" ht="15.75" thickBo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</row>
    <row r="699" spans="1:17" ht="15.75" thickBo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</row>
    <row r="700" spans="1:17" ht="15.75" thickBo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</row>
    <row r="701" spans="1:17" ht="15.75" thickBo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</row>
    <row r="702" spans="1:17" ht="15.75" thickBo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</row>
    <row r="703" spans="1:17" ht="15.75" thickBo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</row>
    <row r="704" spans="1:17" ht="15.75" thickBo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</row>
    <row r="705" spans="1:17" ht="15.75" thickBo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</row>
    <row r="706" spans="1:17" ht="15.75" thickBo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</row>
    <row r="707" spans="1:17" ht="15.75" thickBo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</row>
    <row r="708" spans="1:17" ht="15.75" thickBo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</row>
    <row r="709" spans="1:17" ht="15.75" thickBo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</row>
    <row r="710" spans="1:17" ht="15.75" thickBo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</row>
    <row r="711" spans="1:17" ht="15.75" thickBo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</row>
    <row r="712" spans="1:17" ht="15.75" thickBo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</row>
    <row r="713" spans="1:17" ht="15.75" thickBo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</row>
    <row r="714" spans="1:17" ht="15.75" thickBo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</row>
    <row r="715" spans="1:17" ht="15.75" thickBo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</row>
    <row r="716" spans="1:17" ht="15.75" thickBo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</row>
    <row r="717" spans="1:17" ht="15.75" thickBo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</row>
    <row r="718" spans="1:17" ht="15.75" thickBo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</row>
    <row r="719" spans="1:17" ht="15.75" thickBo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</row>
    <row r="720" spans="1:17" ht="15.75" thickBo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</row>
    <row r="721" spans="1:17" ht="15.75" thickBo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</row>
    <row r="722" spans="1:17" ht="15.75" thickBo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</row>
    <row r="723" spans="1:17" ht="15.75" thickBo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</row>
    <row r="724" spans="1:17" ht="15.75" thickBo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</row>
    <row r="725" spans="1:17" ht="15.75" thickBo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</row>
    <row r="726" spans="1:17" ht="15.75" thickBo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</row>
    <row r="727" spans="1:17" ht="15.75" thickBo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</row>
    <row r="728" spans="1:17" ht="15.75" thickBo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</row>
    <row r="729" spans="1:17" ht="15.75" thickBo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</row>
    <row r="730" spans="1:17" ht="15.75" thickBo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</row>
    <row r="731" spans="1:17" ht="15.75" thickBo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</row>
    <row r="732" spans="1:17" ht="15.75" thickBo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</row>
    <row r="733" spans="1:17" ht="15.75" thickBo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</row>
    <row r="734" spans="1:17" ht="15.75" thickBo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</row>
    <row r="735" spans="1:17" ht="15.75" thickBo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</row>
    <row r="736" spans="1:17" ht="15.75" thickBo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</row>
    <row r="737" spans="1:17" ht="15.75" thickBo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</row>
    <row r="738" spans="1:17" ht="15.75" thickBo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</row>
    <row r="739" spans="1:17" ht="15.75" thickBo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</row>
    <row r="740" spans="1:17" ht="15.75" thickBo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</row>
    <row r="741" spans="1:17" ht="15.75" thickBo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</row>
    <row r="742" spans="1:17" ht="15.75" thickBo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</row>
    <row r="743" spans="1:17" ht="15.75" thickBo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</row>
    <row r="744" spans="1:17" ht="15.75" thickBo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</row>
    <row r="745" spans="1:17" ht="15.75" thickBo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</row>
    <row r="746" spans="1:17" ht="15.75" thickBo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</row>
    <row r="747" spans="1:17" ht="15.75" thickBo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</row>
    <row r="748" spans="1:17" ht="15.75" thickBo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</row>
    <row r="749" spans="1:17" ht="15.75" thickBo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</row>
    <row r="750" spans="1:17" ht="15.75" thickBo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</row>
    <row r="751" spans="1:17" ht="15.75" thickBo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</row>
    <row r="752" spans="1:17" ht="15.75" thickBo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</row>
    <row r="753" spans="1:17" ht="15.75" thickBo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</row>
    <row r="754" spans="1:17" ht="15.75" thickBo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</row>
    <row r="755" spans="1:17" ht="15.75" thickBo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</row>
    <row r="756" spans="1:17" ht="15.75" thickBo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</row>
    <row r="757" spans="1:17" ht="15.75" thickBo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</row>
    <row r="758" spans="1:17" ht="15.75" thickBo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</row>
    <row r="759" spans="1:17" ht="15.75" thickBo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</row>
    <row r="760" spans="1:17" ht="15.75" thickBo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</row>
    <row r="761" spans="1:17" ht="15.75" thickBo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</row>
    <row r="762" spans="1:17" ht="15.75" thickBo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</row>
    <row r="763" spans="1:17" ht="15.75" thickBo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</row>
    <row r="764" spans="1:17" ht="15.75" thickBo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</row>
    <row r="765" spans="1:17" ht="15.75" thickBo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</row>
    <row r="766" spans="1:17" ht="15.75" thickBo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</row>
    <row r="767" spans="1:17" ht="15.75" thickBo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</row>
    <row r="768" spans="1:17" ht="15.75" thickBo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</row>
    <row r="769" spans="1:17" ht="15.75" thickBo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</row>
    <row r="770" spans="1:17" ht="15.75" thickBo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</row>
    <row r="771" spans="1:17" ht="15.75" thickBo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</row>
    <row r="772" spans="1:17" ht="15.75" thickBo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</row>
    <row r="773" spans="1:17" ht="15.75" thickBo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</row>
    <row r="774" spans="1:17" ht="15.75" thickBo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</row>
    <row r="775" spans="1:17" ht="15.75" thickBo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</row>
    <row r="776" spans="1:17" ht="15.75" thickBo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</row>
    <row r="777" spans="1:17" ht="15.75" thickBo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</row>
    <row r="778" spans="1:17" ht="15.75" thickBo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</row>
    <row r="779" spans="1:17" ht="15.75" thickBo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</row>
    <row r="780" spans="1:17" ht="15.75" thickBo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</row>
    <row r="781" spans="1:17" ht="15.75" thickBo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</row>
    <row r="782" spans="1:17" ht="15.75" thickBo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</row>
    <row r="783" spans="1:17" ht="15.75" thickBo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</row>
    <row r="784" spans="1:17" ht="15.75" thickBo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</row>
    <row r="785" spans="1:17" ht="15.75" thickBo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</row>
    <row r="786" spans="1:17" ht="15.75" thickBo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</row>
    <row r="787" spans="1:17" ht="15.75" thickBo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</row>
    <row r="788" spans="1:17" ht="15.75" thickBo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</row>
    <row r="789" spans="1:17" ht="15.75" thickBo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</row>
    <row r="790" spans="1:17" ht="15.75" thickBo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</row>
    <row r="791" spans="1:17" ht="15.75" thickBo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</row>
    <row r="792" spans="1:17" ht="15.75" thickBo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</row>
    <row r="793" spans="1:17" ht="15.75" thickBo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</row>
    <row r="794" spans="1:17" ht="15.75" thickBo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</row>
    <row r="795" spans="1:17" ht="15.75" thickBo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</row>
    <row r="796" spans="1:17" ht="15.75" thickBo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</row>
    <row r="797" spans="1:17" ht="15.75" thickBo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</row>
    <row r="798" spans="1:17" ht="15.75" thickBo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</row>
    <row r="799" spans="1:17" ht="15.75" thickBo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</row>
    <row r="800" spans="1:17" ht="15.75" thickBo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</row>
    <row r="801" spans="1:17" ht="15.75" thickBo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</row>
    <row r="802" spans="1:17" ht="15.75" thickBo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</row>
    <row r="803" spans="1:17" ht="15.75" thickBo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</row>
    <row r="804" spans="1:17" ht="15.75" thickBo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</row>
    <row r="805" spans="1:17" ht="15.75" thickBo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</row>
    <row r="806" spans="1:17" ht="15.75" thickBo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</row>
    <row r="807" spans="1:17" ht="15.75" thickBo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</row>
    <row r="808" spans="1:17" ht="15.75" thickBo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</row>
    <row r="809" spans="1:17" ht="15.75" thickBo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</row>
    <row r="810" spans="1:17" ht="15.75" thickBo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</row>
    <row r="811" spans="1:17" ht="15.75" thickBo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</row>
    <row r="812" spans="1:17" ht="15.75" thickBo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</row>
    <row r="813" spans="1:17" ht="15.75" thickBo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</row>
    <row r="814" spans="1:17" ht="15.75" thickBo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</row>
    <row r="815" spans="1:17" ht="15.75" thickBo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</row>
    <row r="816" spans="1:17" ht="15.75" thickBo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</row>
    <row r="817" spans="1:17" ht="15.75" thickBo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</row>
    <row r="818" spans="1:17" ht="15.75" thickBo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</row>
    <row r="819" spans="1:17" ht="15.75" thickBo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</row>
    <row r="820" spans="1:17" ht="15.75" thickBo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</row>
    <row r="821" spans="1:17" ht="15.75" thickBo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</row>
    <row r="822" spans="1:17" ht="15.75" thickBo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</row>
    <row r="823" spans="1:17" ht="15.75" thickBo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</row>
    <row r="824" spans="1:17" ht="15.75" thickBo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</row>
    <row r="825" spans="1:17" ht="15.75" thickBo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</row>
    <row r="826" spans="1:17" ht="15.75" thickBo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</row>
    <row r="827" spans="1:17" ht="15.75" thickBo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</row>
    <row r="828" spans="1:17" ht="15.75" thickBo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</row>
    <row r="829" spans="1:17" ht="15.75" thickBo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</row>
    <row r="830" spans="1:17" ht="15.75" thickBo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</row>
    <row r="831" spans="1:17" ht="15.75" thickBo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</row>
    <row r="832" spans="1:17" ht="15.75" thickBo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</row>
    <row r="833" spans="1:17" ht="15.75" thickBo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</row>
    <row r="834" spans="1:17" ht="15.75" thickBo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</row>
    <row r="835" spans="1:17" ht="15.75" thickBo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</row>
    <row r="836" spans="1:17" ht="15.75" thickBo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</row>
    <row r="837" spans="1:17" ht="15.75" thickBo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</row>
    <row r="838" spans="1:17" ht="15.75" thickBo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</row>
    <row r="839" spans="1:17" ht="15.75" thickBo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</row>
    <row r="840" spans="1:17" ht="15.75" thickBo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</row>
    <row r="841" spans="1:17" ht="15.75" thickBo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</row>
    <row r="842" spans="1:17" ht="15.75" thickBo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</row>
    <row r="843" spans="1:17" ht="15.75" thickBo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</row>
    <row r="844" spans="1:17" ht="15.75" thickBo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</row>
    <row r="845" spans="1:17" ht="15.75" thickBo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</row>
    <row r="846" spans="1:17" ht="15.75" thickBo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</row>
    <row r="847" spans="1:17" ht="15.75" thickBo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</row>
    <row r="848" spans="1:17" ht="15.75" thickBo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</row>
    <row r="849" spans="1:17" ht="15.75" thickBo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</row>
    <row r="850" spans="1:17" ht="15.75" thickBo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</row>
    <row r="851" spans="1:17" ht="15.75" thickBo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</row>
    <row r="852" spans="1:17" ht="15.75" thickBo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</row>
    <row r="853" spans="1:17" ht="15.75" thickBo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</row>
    <row r="854" spans="1:17" ht="15.75" thickBo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</row>
    <row r="855" spans="1:17" ht="15.75" thickBo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</row>
    <row r="856" spans="1:17" ht="15.75" thickBo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</row>
    <row r="857" spans="1:17" ht="15.75" thickBo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</row>
    <row r="858" spans="1:17" ht="15.75" thickBo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</row>
    <row r="859" spans="1:17" ht="15.75" thickBo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</row>
    <row r="860" spans="1:17" ht="15.75" thickBo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</row>
    <row r="861" spans="1:17" ht="15.75" thickBo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</row>
    <row r="862" spans="1:17" ht="15.75" thickBo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</row>
    <row r="863" spans="1:17" ht="15.75" thickBo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</row>
    <row r="864" spans="1:17" ht="15.75" thickBo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</row>
    <row r="865" spans="1:17" ht="15.75" thickBo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</row>
    <row r="866" spans="1:17" ht="15.75" thickBo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</row>
    <row r="867" spans="1:17" ht="15.75" thickBo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</row>
    <row r="868" spans="1:17" ht="15.75" thickBo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</row>
    <row r="869" spans="1:17" ht="15.75" thickBo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</row>
    <row r="870" spans="1:17" ht="15.75" thickBo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</row>
    <row r="871" spans="1:17" ht="15.75" thickBo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</row>
    <row r="872" spans="1:17" ht="15.75" thickBo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</row>
    <row r="873" spans="1:17" ht="15.75" thickBo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</row>
    <row r="874" spans="1:17" ht="15.75" thickBo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</row>
    <row r="875" spans="1:17" ht="15.75" thickBo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</row>
    <row r="876" spans="1:17" ht="15.75" thickBo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</row>
    <row r="877" spans="1:17" ht="15.75" thickBo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</row>
    <row r="878" spans="1:17" ht="15.75" thickBo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</row>
    <row r="879" spans="1:17" ht="15.75" thickBo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</row>
    <row r="880" spans="1:17" ht="15.75" thickBo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</row>
    <row r="881" spans="1:17" ht="15.75" thickBo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</row>
    <row r="882" spans="1:17" ht="15.75" thickBo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</row>
    <row r="883" spans="1:17" ht="15.75" thickBo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</row>
    <row r="884" spans="1:17" ht="15.75" thickBo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</row>
    <row r="885" spans="1:17" ht="15.75" thickBo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</row>
    <row r="886" spans="1:17" ht="15.75" thickBo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</row>
    <row r="887" spans="1:17" ht="15.75" thickBo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</row>
    <row r="888" spans="1:17" ht="15.75" thickBo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</row>
    <row r="889" spans="1:17" ht="15.75" thickBo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</row>
    <row r="890" spans="1:17" ht="15.75" thickBo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</row>
    <row r="891" spans="1:17" ht="15.75" thickBo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</row>
    <row r="892" spans="1:17" ht="15.75" thickBo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</row>
    <row r="893" spans="1:17" ht="15.75" thickBo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</row>
    <row r="894" spans="1:17" ht="15.75" thickBo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</row>
    <row r="895" spans="1:17" ht="15.75" thickBo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</row>
    <row r="896" spans="1:17" ht="15.75" thickBo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</row>
    <row r="897" spans="1:17" ht="15.75" thickBo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</row>
    <row r="898" spans="1:17" ht="15.75" thickBo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</row>
    <row r="899" spans="1:17" ht="15.75" thickBo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</row>
    <row r="900" spans="1:17" ht="15.75" thickBo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</row>
    <row r="901" spans="1:17" ht="15.75" thickBo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</row>
    <row r="902" spans="1:17" ht="15.75" thickBo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</row>
    <row r="903" spans="1:17" ht="15.75" thickBo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</row>
    <row r="904" spans="1:17" ht="15.75" thickBo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</row>
    <row r="905" spans="1:17" ht="15.75" thickBo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</row>
    <row r="906" spans="1:17" ht="15.75" thickBo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</row>
    <row r="907" spans="1:17" ht="15.75" thickBo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</row>
    <row r="908" spans="1:17" ht="15.75" thickBo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</row>
    <row r="909" spans="1:17" ht="15.75" thickBo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</row>
    <row r="910" spans="1:17" ht="15.75" thickBo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</row>
    <row r="911" spans="1:17" ht="15.75" thickBo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</row>
    <row r="912" spans="1:17" ht="15.75" thickBo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</row>
    <row r="913" spans="1:17" ht="15.75" thickBo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</row>
    <row r="914" spans="1:17" ht="15.75" thickBo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</row>
    <row r="915" spans="1:17" ht="15.75" thickBo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</row>
    <row r="916" spans="1:17" ht="15.75" thickBo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</row>
    <row r="917" spans="1:17" ht="15.75" thickBo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</row>
    <row r="918" spans="1:17" ht="15.75" thickBo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</row>
    <row r="919" spans="1:17" ht="15.75" thickBo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</row>
    <row r="920" spans="1:17" ht="15.75" thickBo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</row>
    <row r="921" spans="1:17" ht="15.75" thickBo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</row>
    <row r="922" spans="1:17" ht="15.75" thickBo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</row>
    <row r="923" spans="1:17" ht="15.75" thickBo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</row>
    <row r="924" spans="1:17" ht="15.75" thickBo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</row>
    <row r="925" spans="1:17" ht="15.75" thickBo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</row>
    <row r="926" spans="1:17" ht="15.75" thickBo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</row>
    <row r="927" spans="1:17" ht="15.75" thickBo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</row>
    <row r="928" spans="1:17" ht="15.75" thickBo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</row>
    <row r="929" spans="1:17" ht="15.75" thickBo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</row>
    <row r="930" spans="1:17" ht="15.75" thickBo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</row>
    <row r="931" spans="1:17" ht="15.75" thickBo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</row>
    <row r="932" spans="1:17" ht="15.75" thickBo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</row>
    <row r="933" spans="1:17" ht="15.75" thickBo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</row>
    <row r="934" spans="1:17" ht="15.75" thickBo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</row>
    <row r="935" spans="1:17" ht="15.75" thickBo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</row>
    <row r="936" spans="1:17" ht="15.75" thickBo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</row>
    <row r="937" spans="1:17" ht="15.75" thickBo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</row>
    <row r="938" spans="1:17" ht="15.75" thickBo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</row>
    <row r="939" spans="1:17" ht="15.75" thickBo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</row>
    <row r="940" spans="1:17" ht="15.75" thickBo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</row>
    <row r="941" spans="1:17" ht="15.75" thickBo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</row>
    <row r="942" spans="1:17" ht="15.75" thickBo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</row>
    <row r="943" spans="1:17" ht="15.75" thickBo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</row>
    <row r="944" spans="1:17" ht="15.75" thickBo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</row>
    <row r="945" spans="1:17" ht="15.75" thickBo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</row>
    <row r="946" spans="1:17" ht="15.75" thickBo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</row>
    <row r="947" spans="1:17" ht="15.75" thickBo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</row>
    <row r="948" spans="1:17" ht="15.75" thickBo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</row>
    <row r="949" spans="1:17" ht="15.75" thickBo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</row>
    <row r="950" spans="1:17" ht="15.75" thickBo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</row>
    <row r="951" spans="1:17" ht="15.75" thickBo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</row>
    <row r="952" spans="1:17" ht="15.75" thickBo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</row>
    <row r="953" spans="1:17" ht="15.75" thickBo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</row>
    <row r="954" spans="1:17" ht="15.75" thickBo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</row>
    <row r="955" spans="1:17" ht="15.75" thickBo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</row>
    <row r="956" spans="1:17" ht="15.75" thickBo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</row>
    <row r="957" spans="1:17" ht="15.75" thickBo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</row>
    <row r="958" spans="1:17" ht="15.75" thickBo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</row>
    <row r="959" spans="1:17" ht="15.75" thickBo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</row>
    <row r="960" spans="1:17" ht="15.75" thickBo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</row>
    <row r="961" spans="1:17" ht="15.75" thickBo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</row>
    <row r="962" spans="1:17" ht="15.75" thickBo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</row>
    <row r="963" spans="1:17" ht="15.75" thickBo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</row>
    <row r="964" spans="1:17" ht="15.75" thickBo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</row>
    <row r="965" spans="1:17" ht="15.75" thickBo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</row>
    <row r="966" spans="1:17" ht="15.75" thickBo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</row>
    <row r="967" spans="1:17" ht="15.75" thickBo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</row>
    <row r="968" spans="1:17" ht="15.75" thickBo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</row>
    <row r="969" spans="1:17" ht="15.75" thickBo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</row>
    <row r="970" spans="1:17" ht="15.75" thickBo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</row>
    <row r="971" spans="1:17" ht="15.75" thickBo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</row>
    <row r="972" spans="1:17" ht="15.75" thickBo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</row>
    <row r="973" spans="1:17" ht="15.75" thickBo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</row>
    <row r="974" spans="1:17" ht="15.75" thickBo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</row>
    <row r="975" spans="1:17" ht="15.75" thickBo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</row>
    <row r="976" spans="1:17" ht="15.75" thickBo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</row>
    <row r="977" spans="1:17" ht="15.75" thickBo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</row>
    <row r="978" spans="1:17" ht="15.75" thickBo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</row>
    <row r="979" spans="1:17" ht="15.75" thickBo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</row>
    <row r="980" spans="1:17" ht="15.75" thickBo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</row>
    <row r="981" spans="1:17" ht="15.75" thickBo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</row>
    <row r="982" spans="1:17" ht="15.75" thickBo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</row>
    <row r="983" spans="1:17" ht="15.75" thickBo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</row>
    <row r="984" spans="1:17" ht="15.75" thickBo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</row>
    <row r="985" spans="1:17" ht="15.75" thickBo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</row>
    <row r="986" spans="1:17" ht="15.75" thickBo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</row>
    <row r="987" spans="1:17" ht="15.75" thickBo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</row>
    <row r="988" spans="1:17" ht="15.75" thickBo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</row>
    <row r="989" spans="1:17" ht="15.75" thickBo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</row>
    <row r="990" spans="1:17" ht="15.75" thickBo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</row>
    <row r="991" spans="1:17" ht="15.75" thickBo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</row>
    <row r="992" spans="1:17" ht="15.75" thickBo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</row>
    <row r="993" spans="1:17" ht="15.75" thickBo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</row>
    <row r="994" spans="1:17" ht="15.75" thickBo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</row>
    <row r="995" spans="1:17" ht="15.75" thickBo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</row>
    <row r="996" spans="1:17" ht="15.75" thickBo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</row>
    <row r="997" spans="1:17" ht="15.75" thickBo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</row>
    <row r="998" spans="1:17" ht="15.75" thickBo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</row>
    <row r="999" spans="1:17" ht="15.75" thickBo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</row>
    <row r="1000" spans="1:17" ht="15.75" thickBo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</row>
    <row r="1001" spans="1:17" ht="15.75" thickBot="1" x14ac:dyDescent="0.3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</row>
    <row r="1002" spans="1:17" ht="15.75" thickBot="1" x14ac:dyDescent="0.3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</row>
    <row r="1003" spans="1:17" ht="15.75" thickBot="1" x14ac:dyDescent="0.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</row>
    <row r="1004" spans="1:17" ht="15.75" thickBot="1" x14ac:dyDescent="0.3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</row>
    <row r="1005" spans="1:17" ht="15.75" thickBot="1" x14ac:dyDescent="0.3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</row>
    <row r="1006" spans="1:17" ht="15.75" thickBot="1" x14ac:dyDescent="0.3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</row>
    <row r="1007" spans="1:17" ht="15.75" thickBot="1" x14ac:dyDescent="0.3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</row>
    <row r="1008" spans="1:17" ht="15.75" thickBot="1" x14ac:dyDescent="0.3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</row>
    <row r="1009" spans="1:17" ht="15.75" thickBot="1" x14ac:dyDescent="0.3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</row>
    <row r="1010" spans="1:17" ht="15.75" thickBot="1" x14ac:dyDescent="0.3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</row>
    <row r="1011" spans="1:17" ht="15.75" thickBot="1" x14ac:dyDescent="0.3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</row>
    <row r="1012" spans="1:17" ht="15.75" thickBot="1" x14ac:dyDescent="0.3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</row>
    <row r="1013" spans="1:17" ht="15.75" thickBot="1" x14ac:dyDescent="0.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</row>
    <row r="1014" spans="1:17" ht="15.75" thickBot="1" x14ac:dyDescent="0.3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</row>
    <row r="1015" spans="1:17" ht="15.75" thickBot="1" x14ac:dyDescent="0.3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</row>
    <row r="1016" spans="1:17" ht="15.75" thickBot="1" x14ac:dyDescent="0.3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</row>
    <row r="1017" spans="1:17" ht="15.75" thickBot="1" x14ac:dyDescent="0.3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</row>
    <row r="1018" spans="1:17" ht="15.75" thickBot="1" x14ac:dyDescent="0.3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</row>
    <row r="1019" spans="1:17" ht="15.75" thickBot="1" x14ac:dyDescent="0.3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</row>
    <row r="1020" spans="1:17" ht="15.75" thickBot="1" x14ac:dyDescent="0.3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</row>
    <row r="1021" spans="1:17" ht="15.75" thickBot="1" x14ac:dyDescent="0.3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</row>
    <row r="1022" spans="1:17" ht="15.75" thickBot="1" x14ac:dyDescent="0.3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</row>
    <row r="1023" spans="1:17" ht="15.75" thickBot="1" x14ac:dyDescent="0.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</row>
    <row r="1024" spans="1:17" ht="15.75" thickBot="1" x14ac:dyDescent="0.3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</row>
    <row r="1025" spans="1:17" ht="15.75" thickBot="1" x14ac:dyDescent="0.3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</row>
    <row r="1026" spans="1:17" ht="15.75" thickBot="1" x14ac:dyDescent="0.3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</row>
    <row r="1027" spans="1:17" ht="15.75" thickBot="1" x14ac:dyDescent="0.3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</row>
    <row r="1028" spans="1:17" ht="15.75" thickBot="1" x14ac:dyDescent="0.3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</row>
    <row r="1029" spans="1:17" ht="15.75" thickBot="1" x14ac:dyDescent="0.3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</row>
    <row r="1030" spans="1:17" ht="15.75" thickBot="1" x14ac:dyDescent="0.3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</row>
    <row r="1031" spans="1:17" ht="15.75" thickBot="1" x14ac:dyDescent="0.3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</row>
    <row r="1032" spans="1:17" ht="15.75" thickBot="1" x14ac:dyDescent="0.3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</row>
    <row r="1033" spans="1:17" ht="15.75" thickBot="1" x14ac:dyDescent="0.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</row>
    <row r="1034" spans="1:17" ht="15.75" thickBot="1" x14ac:dyDescent="0.3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</row>
    <row r="1035" spans="1:17" ht="15.75" thickBot="1" x14ac:dyDescent="0.3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</row>
    <row r="1036" spans="1:17" ht="15.75" thickBot="1" x14ac:dyDescent="0.3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</row>
    <row r="1037" spans="1:17" ht="15.75" thickBot="1" x14ac:dyDescent="0.3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</row>
    <row r="1038" spans="1:17" ht="15.75" thickBot="1" x14ac:dyDescent="0.3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</row>
    <row r="1039" spans="1:17" ht="15.75" thickBot="1" x14ac:dyDescent="0.3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</row>
    <row r="1040" spans="1:17" ht="15.75" thickBot="1" x14ac:dyDescent="0.3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</row>
    <row r="1041" spans="1:17" ht="15.75" thickBot="1" x14ac:dyDescent="0.3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</row>
    <row r="1042" spans="1:17" ht="15.75" thickBot="1" x14ac:dyDescent="0.3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</row>
    <row r="1043" spans="1:17" ht="15.75" thickBot="1" x14ac:dyDescent="0.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</row>
    <row r="1044" spans="1:17" ht="15.75" thickBot="1" x14ac:dyDescent="0.3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</row>
    <row r="1045" spans="1:17" ht="15.75" thickBot="1" x14ac:dyDescent="0.3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</row>
    <row r="1046" spans="1:17" ht="15.75" thickBot="1" x14ac:dyDescent="0.3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</row>
    <row r="1047" spans="1:17" ht="15.75" thickBot="1" x14ac:dyDescent="0.3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</row>
    <row r="1048" spans="1:17" ht="15.75" thickBot="1" x14ac:dyDescent="0.3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</row>
    <row r="1049" spans="1:17" ht="15.75" thickBot="1" x14ac:dyDescent="0.3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</row>
    <row r="1050" spans="1:17" ht="15.75" thickBot="1" x14ac:dyDescent="0.3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</row>
    <row r="1051" spans="1:17" ht="15.75" thickBot="1" x14ac:dyDescent="0.3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</row>
    <row r="1052" spans="1:17" ht="15.75" thickBot="1" x14ac:dyDescent="0.3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</row>
    <row r="1053" spans="1:17" ht="15.75" thickBot="1" x14ac:dyDescent="0.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</row>
    <row r="1054" spans="1:17" ht="15.75" thickBot="1" x14ac:dyDescent="0.3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</row>
    <row r="1055" spans="1:17" ht="15.75" thickBot="1" x14ac:dyDescent="0.3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</row>
    <row r="1056" spans="1:17" ht="15.75" thickBot="1" x14ac:dyDescent="0.3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</row>
    <row r="1057" spans="1:17" ht="15.75" thickBot="1" x14ac:dyDescent="0.3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</row>
    <row r="1058" spans="1:17" ht="15.75" thickBot="1" x14ac:dyDescent="0.3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</row>
    <row r="1059" spans="1:17" ht="15.75" thickBot="1" x14ac:dyDescent="0.3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</row>
    <row r="1060" spans="1:17" ht="15.75" thickBot="1" x14ac:dyDescent="0.3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</row>
    <row r="1061" spans="1:17" ht="15.75" thickBot="1" x14ac:dyDescent="0.3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</row>
    <row r="1062" spans="1:17" ht="15.75" thickBot="1" x14ac:dyDescent="0.3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</row>
    <row r="1063" spans="1:17" ht="15.75" thickBot="1" x14ac:dyDescent="0.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</row>
    <row r="1064" spans="1:17" ht="15.75" thickBot="1" x14ac:dyDescent="0.3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</row>
    <row r="1065" spans="1:17" ht="15.75" thickBot="1" x14ac:dyDescent="0.3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</row>
    <row r="1066" spans="1:17" ht="15.75" thickBot="1" x14ac:dyDescent="0.3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</row>
    <row r="1067" spans="1:17" ht="15.75" thickBot="1" x14ac:dyDescent="0.3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</row>
    <row r="1068" spans="1:17" ht="15.75" thickBot="1" x14ac:dyDescent="0.3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</row>
    <row r="1069" spans="1:17" ht="15.75" thickBot="1" x14ac:dyDescent="0.3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</row>
    <row r="1070" spans="1:17" ht="15.75" thickBot="1" x14ac:dyDescent="0.3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</row>
    <row r="1071" spans="1:17" ht="15.75" thickBot="1" x14ac:dyDescent="0.3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</row>
    <row r="1072" spans="1:17" ht="15.75" thickBot="1" x14ac:dyDescent="0.3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</row>
    <row r="1073" spans="1:17" ht="15.75" thickBot="1" x14ac:dyDescent="0.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</row>
    <row r="1074" spans="1:17" ht="15.75" thickBot="1" x14ac:dyDescent="0.3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</row>
    <row r="1075" spans="1:17" ht="15.75" thickBot="1" x14ac:dyDescent="0.3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</row>
    <row r="1076" spans="1:17" ht="15.75" thickBot="1" x14ac:dyDescent="0.3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</row>
    <row r="1077" spans="1:17" ht="15.75" thickBot="1" x14ac:dyDescent="0.3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</row>
    <row r="1078" spans="1:17" ht="15.75" thickBot="1" x14ac:dyDescent="0.3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</row>
    <row r="1079" spans="1:17" ht="15.75" thickBot="1" x14ac:dyDescent="0.3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</row>
    <row r="1080" spans="1:17" ht="15.75" thickBot="1" x14ac:dyDescent="0.3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</row>
    <row r="1081" spans="1:17" ht="15.75" thickBot="1" x14ac:dyDescent="0.3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</row>
    <row r="1082" spans="1:17" ht="15.75" thickBot="1" x14ac:dyDescent="0.3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</row>
    <row r="1083" spans="1:17" ht="15.75" thickBot="1" x14ac:dyDescent="0.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</row>
    <row r="1084" spans="1:17" ht="15.75" thickBot="1" x14ac:dyDescent="0.3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</row>
    <row r="1085" spans="1:17" ht="15.75" thickBot="1" x14ac:dyDescent="0.3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</row>
    <row r="1086" spans="1:17" ht="15.75" thickBot="1" x14ac:dyDescent="0.3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</row>
    <row r="1087" spans="1:17" ht="15.75" thickBot="1" x14ac:dyDescent="0.3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</row>
    <row r="1088" spans="1:17" ht="15.75" thickBot="1" x14ac:dyDescent="0.3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</row>
    <row r="1089" spans="1:17" ht="15.75" thickBot="1" x14ac:dyDescent="0.3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</row>
    <row r="1090" spans="1:17" ht="15.75" thickBot="1" x14ac:dyDescent="0.3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</row>
    <row r="1091" spans="1:17" ht="15.75" thickBot="1" x14ac:dyDescent="0.3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</row>
    <row r="1092" spans="1:17" ht="15.75" thickBot="1" x14ac:dyDescent="0.3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</row>
    <row r="1093" spans="1:17" ht="15.75" thickBot="1" x14ac:dyDescent="0.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</row>
    <row r="1094" spans="1:17" ht="15.75" thickBot="1" x14ac:dyDescent="0.3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</row>
    <row r="1095" spans="1:17" ht="15.75" thickBot="1" x14ac:dyDescent="0.3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</row>
    <row r="1096" spans="1:17" ht="15.75" thickBot="1" x14ac:dyDescent="0.3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</row>
    <row r="1097" spans="1:17" ht="15.75" thickBot="1" x14ac:dyDescent="0.3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</row>
    <row r="1098" spans="1:17" ht="15.75" thickBot="1" x14ac:dyDescent="0.3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</row>
    <row r="1099" spans="1:17" ht="15.75" thickBot="1" x14ac:dyDescent="0.3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</row>
    <row r="1100" spans="1:17" ht="15.75" thickBot="1" x14ac:dyDescent="0.3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</row>
    <row r="1101" spans="1:17" ht="15.75" thickBot="1" x14ac:dyDescent="0.3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</row>
    <row r="1102" spans="1:17" ht="15.75" thickBot="1" x14ac:dyDescent="0.3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</row>
    <row r="1103" spans="1:17" ht="15.75" thickBot="1" x14ac:dyDescent="0.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</row>
    <row r="1104" spans="1:17" ht="15.75" thickBot="1" x14ac:dyDescent="0.3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</row>
    <row r="1105" spans="1:17" ht="15.75" thickBot="1" x14ac:dyDescent="0.3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</row>
    <row r="1106" spans="1:17" ht="15.75" thickBot="1" x14ac:dyDescent="0.3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</row>
    <row r="1107" spans="1:17" ht="15.75" thickBot="1" x14ac:dyDescent="0.3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</row>
    <row r="1108" spans="1:17" ht="15.75" thickBot="1" x14ac:dyDescent="0.3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</row>
    <row r="1109" spans="1:17" ht="15.75" thickBot="1" x14ac:dyDescent="0.3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</row>
    <row r="1110" spans="1:17" ht="15.75" thickBot="1" x14ac:dyDescent="0.3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</row>
    <row r="1111" spans="1:17" ht="15.75" thickBot="1" x14ac:dyDescent="0.3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</row>
    <row r="1112" spans="1:17" ht="15.75" thickBot="1" x14ac:dyDescent="0.3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</row>
    <row r="1113" spans="1:17" ht="15.75" thickBot="1" x14ac:dyDescent="0.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</row>
    <row r="1114" spans="1:17" ht="15.75" thickBot="1" x14ac:dyDescent="0.3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</row>
    <row r="1115" spans="1:17" ht="15.75" thickBot="1" x14ac:dyDescent="0.3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</row>
    <row r="1116" spans="1:17" ht="15.75" thickBot="1" x14ac:dyDescent="0.3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</row>
    <row r="1117" spans="1:17" ht="15.75" thickBot="1" x14ac:dyDescent="0.3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</row>
    <row r="1118" spans="1:17" ht="15.75" thickBot="1" x14ac:dyDescent="0.3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</row>
    <row r="1119" spans="1:17" ht="15.75" thickBot="1" x14ac:dyDescent="0.3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</row>
    <row r="1120" spans="1:17" ht="15.75" thickBot="1" x14ac:dyDescent="0.3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</row>
    <row r="1121" spans="1:17" ht="15.75" thickBot="1" x14ac:dyDescent="0.3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</row>
    <row r="1122" spans="1:17" ht="15.75" thickBot="1" x14ac:dyDescent="0.3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</row>
    <row r="1123" spans="1:17" ht="15.75" thickBot="1" x14ac:dyDescent="0.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</row>
    <row r="1124" spans="1:17" ht="15.75" thickBot="1" x14ac:dyDescent="0.3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</row>
    <row r="1125" spans="1:17" ht="15.75" thickBot="1" x14ac:dyDescent="0.3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</row>
    <row r="1126" spans="1:17" ht="15.75" thickBot="1" x14ac:dyDescent="0.3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</row>
    <row r="1127" spans="1:17" ht="15.75" thickBot="1" x14ac:dyDescent="0.3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</row>
    <row r="1128" spans="1:17" ht="15.75" thickBot="1" x14ac:dyDescent="0.3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</row>
    <row r="1129" spans="1:17" ht="15.75" thickBot="1" x14ac:dyDescent="0.3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</row>
    <row r="1130" spans="1:17" ht="15.75" thickBot="1" x14ac:dyDescent="0.3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</row>
    <row r="1131" spans="1:17" ht="15.75" thickBot="1" x14ac:dyDescent="0.3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</row>
    <row r="1132" spans="1:17" ht="15.75" thickBot="1" x14ac:dyDescent="0.3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</row>
    <row r="1133" spans="1:17" ht="15.75" thickBot="1" x14ac:dyDescent="0.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</row>
    <row r="1134" spans="1:17" ht="15.75" thickBot="1" x14ac:dyDescent="0.3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</row>
    <row r="1135" spans="1:17" ht="15.75" thickBot="1" x14ac:dyDescent="0.3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</row>
    <row r="1136" spans="1:17" ht="15.75" thickBot="1" x14ac:dyDescent="0.3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</row>
    <row r="1137" spans="1:17" ht="15.75" thickBot="1" x14ac:dyDescent="0.3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</row>
    <row r="1138" spans="1:17" ht="15.75" thickBot="1" x14ac:dyDescent="0.3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</row>
    <row r="1139" spans="1:17" ht="15.75" thickBot="1" x14ac:dyDescent="0.3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</row>
    <row r="1140" spans="1:17" ht="15.75" thickBot="1" x14ac:dyDescent="0.3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</row>
    <row r="1141" spans="1:17" ht="15.75" thickBot="1" x14ac:dyDescent="0.3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</row>
    <row r="1142" spans="1:17" ht="15.75" thickBot="1" x14ac:dyDescent="0.3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</row>
    <row r="1143" spans="1:17" ht="15.75" thickBot="1" x14ac:dyDescent="0.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</row>
    <row r="1144" spans="1:17" ht="15.75" thickBot="1" x14ac:dyDescent="0.3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</row>
    <row r="1145" spans="1:17" ht="15.75" thickBot="1" x14ac:dyDescent="0.3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</row>
    <row r="1146" spans="1:17" ht="15.75" thickBot="1" x14ac:dyDescent="0.3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</row>
    <row r="1147" spans="1:17" ht="15.75" thickBot="1" x14ac:dyDescent="0.3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</row>
    <row r="1148" spans="1:17" ht="15.75" thickBot="1" x14ac:dyDescent="0.3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</row>
    <row r="1149" spans="1:17" ht="15.75" thickBot="1" x14ac:dyDescent="0.3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</row>
    <row r="1150" spans="1:17" ht="15.75" thickBot="1" x14ac:dyDescent="0.3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</row>
    <row r="1151" spans="1:17" ht="15.75" thickBot="1" x14ac:dyDescent="0.3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</row>
    <row r="1152" spans="1:17" ht="15.75" thickBot="1" x14ac:dyDescent="0.3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</row>
    <row r="1153" spans="1:17" ht="15.75" thickBot="1" x14ac:dyDescent="0.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</row>
    <row r="1154" spans="1:17" ht="15.75" thickBot="1" x14ac:dyDescent="0.3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</row>
    <row r="1155" spans="1:17" ht="15.75" thickBot="1" x14ac:dyDescent="0.3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</row>
    <row r="1156" spans="1:17" ht="15.75" thickBot="1" x14ac:dyDescent="0.3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</row>
    <row r="1157" spans="1:17" ht="15.75" thickBot="1" x14ac:dyDescent="0.3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</row>
    <row r="1158" spans="1:17" ht="15.75" thickBot="1" x14ac:dyDescent="0.3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</row>
    <row r="1159" spans="1:17" ht="15.75" thickBot="1" x14ac:dyDescent="0.3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</row>
    <row r="1160" spans="1:17" ht="15.75" thickBot="1" x14ac:dyDescent="0.3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</row>
    <row r="1161" spans="1:17" ht="15.75" thickBot="1" x14ac:dyDescent="0.3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</row>
    <row r="1162" spans="1:17" ht="15.75" thickBot="1" x14ac:dyDescent="0.3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</row>
    <row r="1163" spans="1:17" ht="15.75" thickBot="1" x14ac:dyDescent="0.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</row>
    <row r="1164" spans="1:17" ht="15.75" thickBot="1" x14ac:dyDescent="0.3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</row>
    <row r="1165" spans="1:17" ht="15.75" thickBot="1" x14ac:dyDescent="0.3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</row>
    <row r="1166" spans="1:17" ht="15.75" thickBot="1" x14ac:dyDescent="0.3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</row>
    <row r="1167" spans="1:17" ht="15.75" thickBot="1" x14ac:dyDescent="0.3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</row>
    <row r="1168" spans="1:17" ht="15.75" thickBot="1" x14ac:dyDescent="0.3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</row>
    <row r="1169" spans="1:17" ht="15.75" thickBot="1" x14ac:dyDescent="0.3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</row>
    <row r="1170" spans="1:17" ht="15.75" thickBot="1" x14ac:dyDescent="0.3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</row>
    <row r="1171" spans="1:17" ht="15.75" thickBot="1" x14ac:dyDescent="0.3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</row>
    <row r="1172" spans="1:17" ht="15.75" thickBot="1" x14ac:dyDescent="0.3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</row>
    <row r="1173" spans="1:17" ht="15.75" thickBot="1" x14ac:dyDescent="0.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</row>
    <row r="1174" spans="1:17" ht="15.75" thickBot="1" x14ac:dyDescent="0.3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</row>
    <row r="1175" spans="1:17" ht="15.75" thickBot="1" x14ac:dyDescent="0.3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</row>
    <row r="1176" spans="1:17" ht="15.75" thickBot="1" x14ac:dyDescent="0.3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</row>
    <row r="1177" spans="1:17" ht="15.75" thickBot="1" x14ac:dyDescent="0.3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</row>
    <row r="1178" spans="1:17" ht="15.75" thickBot="1" x14ac:dyDescent="0.3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</row>
    <row r="1179" spans="1:17" ht="15.75" thickBot="1" x14ac:dyDescent="0.3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</row>
    <row r="1180" spans="1:17" ht="15.75" thickBot="1" x14ac:dyDescent="0.3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</row>
    <row r="1181" spans="1:17" ht="15.75" thickBot="1" x14ac:dyDescent="0.3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</row>
    <row r="1182" spans="1:17" ht="15.75" thickBot="1" x14ac:dyDescent="0.3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</row>
    <row r="1183" spans="1:17" ht="15.75" thickBot="1" x14ac:dyDescent="0.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</row>
    <row r="1184" spans="1:17" ht="15.75" thickBot="1" x14ac:dyDescent="0.3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</row>
    <row r="1185" spans="1:17" ht="15.75" thickBot="1" x14ac:dyDescent="0.3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</row>
    <row r="1186" spans="1:17" ht="15.75" thickBot="1" x14ac:dyDescent="0.3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</row>
    <row r="1187" spans="1:17" ht="15.75" thickBot="1" x14ac:dyDescent="0.3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</row>
    <row r="1188" spans="1:17" ht="15.75" thickBot="1" x14ac:dyDescent="0.3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</row>
    <row r="1189" spans="1:17" ht="15.75" thickBot="1" x14ac:dyDescent="0.3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</row>
    <row r="1190" spans="1:17" ht="15.75" thickBot="1" x14ac:dyDescent="0.3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</row>
    <row r="1191" spans="1:17" ht="15.75" thickBot="1" x14ac:dyDescent="0.3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</row>
    <row r="1192" spans="1:17" ht="15.75" thickBot="1" x14ac:dyDescent="0.3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</row>
    <row r="1193" spans="1:17" ht="15.75" thickBot="1" x14ac:dyDescent="0.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</row>
    <row r="1194" spans="1:17" ht="15.75" thickBot="1" x14ac:dyDescent="0.3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</row>
    <row r="1195" spans="1:17" ht="15.75" thickBot="1" x14ac:dyDescent="0.3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</row>
    <row r="1196" spans="1:17" ht="15.75" thickBot="1" x14ac:dyDescent="0.3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</row>
    <row r="1197" spans="1:17" ht="15.75" thickBot="1" x14ac:dyDescent="0.3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</row>
    <row r="1198" spans="1:17" ht="15.75" thickBot="1" x14ac:dyDescent="0.3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</row>
    <row r="1199" spans="1:17" ht="15.75" thickBot="1" x14ac:dyDescent="0.3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</row>
    <row r="1200" spans="1:17" ht="15.75" thickBot="1" x14ac:dyDescent="0.3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</row>
    <row r="1201" spans="1:17" ht="15.75" thickBot="1" x14ac:dyDescent="0.3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</row>
    <row r="1202" spans="1:17" ht="15.75" thickBot="1" x14ac:dyDescent="0.3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</row>
    <row r="1203" spans="1:17" ht="15.75" thickBot="1" x14ac:dyDescent="0.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</row>
    <row r="1204" spans="1:17" ht="15.75" thickBot="1" x14ac:dyDescent="0.3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</row>
    <row r="1205" spans="1:17" ht="15.75" thickBot="1" x14ac:dyDescent="0.3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</row>
    <row r="1206" spans="1:17" ht="15.75" thickBot="1" x14ac:dyDescent="0.3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</row>
    <row r="1207" spans="1:17" ht="15.75" thickBot="1" x14ac:dyDescent="0.3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</row>
    <row r="1208" spans="1:17" ht="15.75" thickBot="1" x14ac:dyDescent="0.3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</row>
    <row r="1209" spans="1:17" ht="15.75" thickBot="1" x14ac:dyDescent="0.3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</row>
    <row r="1210" spans="1:17" ht="15.75" thickBot="1" x14ac:dyDescent="0.3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</row>
    <row r="1211" spans="1:17" ht="15.75" thickBot="1" x14ac:dyDescent="0.3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</row>
    <row r="1212" spans="1:17" ht="15.75" thickBot="1" x14ac:dyDescent="0.3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</row>
    <row r="1213" spans="1:17" ht="15.75" thickBot="1" x14ac:dyDescent="0.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</row>
    <row r="1214" spans="1:17" ht="15.75" thickBot="1" x14ac:dyDescent="0.3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</row>
    <row r="1215" spans="1:17" ht="15.75" thickBot="1" x14ac:dyDescent="0.3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52730-62F2-4925-86AB-D2D035F3D91F}">
  <dimension ref="A1:B13"/>
  <sheetViews>
    <sheetView workbookViewId="0">
      <selection activeCell="A24" sqref="A24"/>
    </sheetView>
  </sheetViews>
  <sheetFormatPr baseColWidth="10" defaultRowHeight="15" x14ac:dyDescent="0.25"/>
  <cols>
    <col min="1" max="1" width="21" bestFit="1" customWidth="1"/>
    <col min="2" max="2" width="20.7109375" bestFit="1" customWidth="1"/>
    <col min="3" max="3" width="27.140625" bestFit="1" customWidth="1"/>
    <col min="4" max="4" width="40.140625" bestFit="1" customWidth="1"/>
  </cols>
  <sheetData>
    <row r="1" spans="1:2" x14ac:dyDescent="0.25">
      <c r="A1" s="11" t="s">
        <v>260</v>
      </c>
      <c r="B1" t="s">
        <v>261</v>
      </c>
    </row>
    <row r="2" spans="1:2" x14ac:dyDescent="0.25">
      <c r="A2" s="6" t="s">
        <v>22</v>
      </c>
      <c r="B2" s="14">
        <v>3687982236</v>
      </c>
    </row>
    <row r="3" spans="1:2" x14ac:dyDescent="0.25">
      <c r="A3" s="6" t="s">
        <v>96</v>
      </c>
      <c r="B3" s="14">
        <v>7184974</v>
      </c>
    </row>
    <row r="4" spans="1:2" x14ac:dyDescent="0.25">
      <c r="A4" s="6" t="s">
        <v>38</v>
      </c>
      <c r="B4" s="14">
        <v>280081548</v>
      </c>
    </row>
    <row r="5" spans="1:2" x14ac:dyDescent="0.25">
      <c r="A5" s="6" t="s">
        <v>24</v>
      </c>
      <c r="B5" s="14">
        <v>119914717</v>
      </c>
    </row>
    <row r="6" spans="1:2" x14ac:dyDescent="0.25">
      <c r="A6" s="6" t="s">
        <v>34</v>
      </c>
      <c r="B6" s="14">
        <v>561824599</v>
      </c>
    </row>
    <row r="7" spans="1:2" x14ac:dyDescent="0.25">
      <c r="A7" s="6" t="s">
        <v>45</v>
      </c>
      <c r="B7" s="14">
        <v>195068377</v>
      </c>
    </row>
    <row r="8" spans="1:2" x14ac:dyDescent="0.25">
      <c r="A8" s="6" t="s">
        <v>26</v>
      </c>
      <c r="B8" s="14">
        <v>161407133</v>
      </c>
    </row>
    <row r="9" spans="1:2" x14ac:dyDescent="0.25">
      <c r="A9" s="6" t="s">
        <v>53</v>
      </c>
      <c r="B9" s="14">
        <v>331672307</v>
      </c>
    </row>
    <row r="10" spans="1:2" x14ac:dyDescent="0.25">
      <c r="A10" s="6" t="s">
        <v>28</v>
      </c>
      <c r="B10" s="14">
        <v>33131662</v>
      </c>
    </row>
    <row r="11" spans="1:2" x14ac:dyDescent="0.25">
      <c r="A11" s="6" t="s">
        <v>32</v>
      </c>
      <c r="B11" s="14">
        <v>749437000</v>
      </c>
    </row>
    <row r="12" spans="1:2" x14ac:dyDescent="0.25">
      <c r="A12" s="6" t="s">
        <v>30</v>
      </c>
      <c r="B12" s="14">
        <v>396339998</v>
      </c>
    </row>
    <row r="13" spans="1:2" x14ac:dyDescent="0.25">
      <c r="A13" s="6" t="s">
        <v>259</v>
      </c>
      <c r="B13" s="14">
        <v>6524044551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8FD98-13C8-4AF4-A946-5E1DC1F1AC6A}">
  <dimension ref="A1:C2"/>
  <sheetViews>
    <sheetView workbookViewId="0">
      <selection activeCell="I27" sqref="I27"/>
    </sheetView>
  </sheetViews>
  <sheetFormatPr baseColWidth="10" defaultRowHeight="15" x14ac:dyDescent="0.25"/>
  <cols>
    <col min="1" max="1" width="39.7109375" bestFit="1" customWidth="1"/>
    <col min="2" max="2" width="40.140625" bestFit="1" customWidth="1"/>
    <col min="3" max="3" width="39.42578125" bestFit="1" customWidth="1"/>
  </cols>
  <sheetData>
    <row r="1" spans="1:3" x14ac:dyDescent="0.25">
      <c r="A1" t="s">
        <v>272</v>
      </c>
      <c r="B1" t="s">
        <v>273</v>
      </c>
      <c r="C1" t="s">
        <v>274</v>
      </c>
    </row>
    <row r="2" spans="1:3" x14ac:dyDescent="0.25">
      <c r="A2">
        <v>17887.599999999926</v>
      </c>
      <c r="B2">
        <v>3803.2</v>
      </c>
      <c r="C2">
        <v>82240.499999999942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95619-4A0E-4505-9CAC-0358E8CFD1E5}">
  <dimension ref="A1:C13"/>
  <sheetViews>
    <sheetView tabSelected="1" workbookViewId="0">
      <selection activeCell="D5" sqref="D5"/>
    </sheetView>
  </sheetViews>
  <sheetFormatPr baseColWidth="10" defaultRowHeight="15" x14ac:dyDescent="0.25"/>
  <cols>
    <col min="1" max="1" width="21" bestFit="1" customWidth="1"/>
    <col min="2" max="2" width="40.140625" bestFit="1" customWidth="1"/>
    <col min="3" max="3" width="39.42578125" bestFit="1" customWidth="1"/>
    <col min="4" max="4" width="40.140625" bestFit="1" customWidth="1"/>
  </cols>
  <sheetData>
    <row r="1" spans="1:3" x14ac:dyDescent="0.25">
      <c r="A1" s="11" t="s">
        <v>260</v>
      </c>
      <c r="B1" t="s">
        <v>273</v>
      </c>
      <c r="C1" t="s">
        <v>274</v>
      </c>
    </row>
    <row r="2" spans="1:3" x14ac:dyDescent="0.25">
      <c r="A2" s="6" t="s">
        <v>22</v>
      </c>
      <c r="B2" s="14">
        <v>524</v>
      </c>
      <c r="C2" s="14">
        <v>34891.1</v>
      </c>
    </row>
    <row r="3" spans="1:3" x14ac:dyDescent="0.25">
      <c r="A3" s="6" t="s">
        <v>96</v>
      </c>
      <c r="B3" s="14">
        <v>119.5</v>
      </c>
      <c r="C3" s="14">
        <v>0</v>
      </c>
    </row>
    <row r="4" spans="1:3" x14ac:dyDescent="0.25">
      <c r="A4" s="6" t="s">
        <v>38</v>
      </c>
      <c r="B4" s="14">
        <v>356.70000000000005</v>
      </c>
      <c r="C4" s="14">
        <v>323.8</v>
      </c>
    </row>
    <row r="5" spans="1:3" x14ac:dyDescent="0.25">
      <c r="A5" s="6" t="s">
        <v>24</v>
      </c>
      <c r="B5" s="14">
        <v>66.599999999999994</v>
      </c>
      <c r="C5" s="14">
        <v>1144.2</v>
      </c>
    </row>
    <row r="6" spans="1:3" x14ac:dyDescent="0.25">
      <c r="A6" s="6" t="s">
        <v>34</v>
      </c>
      <c r="B6" s="14">
        <v>590.4</v>
      </c>
      <c r="C6" s="14">
        <v>5538.7</v>
      </c>
    </row>
    <row r="7" spans="1:3" x14ac:dyDescent="0.25">
      <c r="A7" s="6" t="s">
        <v>45</v>
      </c>
      <c r="B7" s="14">
        <v>303.10000000000002</v>
      </c>
      <c r="C7" s="14">
        <v>6530.2</v>
      </c>
    </row>
    <row r="8" spans="1:3" x14ac:dyDescent="0.25">
      <c r="A8" s="6" t="s">
        <v>26</v>
      </c>
      <c r="B8" s="14">
        <v>233.60000000000002</v>
      </c>
      <c r="C8" s="14">
        <v>0</v>
      </c>
    </row>
    <row r="9" spans="1:3" x14ac:dyDescent="0.25">
      <c r="A9" s="6" t="s">
        <v>53</v>
      </c>
      <c r="B9" s="14">
        <v>63.3</v>
      </c>
      <c r="C9" s="14">
        <v>1241</v>
      </c>
    </row>
    <row r="10" spans="1:3" x14ac:dyDescent="0.25">
      <c r="A10" s="6" t="s">
        <v>28</v>
      </c>
      <c r="B10" s="14">
        <v>362.2</v>
      </c>
      <c r="C10" s="14">
        <v>2392.6</v>
      </c>
    </row>
    <row r="11" spans="1:3" x14ac:dyDescent="0.25">
      <c r="A11" s="6" t="s">
        <v>32</v>
      </c>
      <c r="B11" s="14">
        <v>1039.6000000000001</v>
      </c>
      <c r="C11" s="14">
        <v>3665.8999999999992</v>
      </c>
    </row>
    <row r="12" spans="1:3" x14ac:dyDescent="0.25">
      <c r="A12" s="6" t="s">
        <v>30</v>
      </c>
      <c r="B12" s="14">
        <v>144.19999999999999</v>
      </c>
      <c r="C12" s="14">
        <v>26512.999999999996</v>
      </c>
    </row>
    <row r="13" spans="1:3" x14ac:dyDescent="0.25">
      <c r="A13" s="6" t="s">
        <v>259</v>
      </c>
      <c r="B13" s="14">
        <v>3803.2</v>
      </c>
      <c r="C13" s="14">
        <v>82240.499999999985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1968-2776-4E6C-8075-AC6B5C6BEAEC}">
  <dimension ref="A1:C13"/>
  <sheetViews>
    <sheetView workbookViewId="0">
      <selection activeCell="D2" sqref="D2"/>
    </sheetView>
  </sheetViews>
  <sheetFormatPr baseColWidth="10" defaultRowHeight="15" x14ac:dyDescent="0.25"/>
  <cols>
    <col min="1" max="1" width="21" bestFit="1" customWidth="1"/>
    <col min="2" max="2" width="39.42578125" bestFit="1" customWidth="1"/>
    <col min="3" max="4" width="40.140625" bestFit="1" customWidth="1"/>
  </cols>
  <sheetData>
    <row r="1" spans="1:3" x14ac:dyDescent="0.25">
      <c r="A1" s="11" t="s">
        <v>260</v>
      </c>
      <c r="B1" t="s">
        <v>274</v>
      </c>
      <c r="C1" t="s">
        <v>273</v>
      </c>
    </row>
    <row r="2" spans="1:3" x14ac:dyDescent="0.25">
      <c r="A2" s="6" t="s">
        <v>22</v>
      </c>
      <c r="B2" s="14">
        <v>34891.1</v>
      </c>
      <c r="C2" s="14">
        <v>524</v>
      </c>
    </row>
    <row r="3" spans="1:3" x14ac:dyDescent="0.25">
      <c r="A3" s="6" t="s">
        <v>96</v>
      </c>
      <c r="B3" s="14">
        <v>0</v>
      </c>
      <c r="C3" s="14">
        <v>119.5</v>
      </c>
    </row>
    <row r="4" spans="1:3" x14ac:dyDescent="0.25">
      <c r="A4" s="6" t="s">
        <v>38</v>
      </c>
      <c r="B4" s="14">
        <v>323.8</v>
      </c>
      <c r="C4" s="14">
        <v>356.70000000000005</v>
      </c>
    </row>
    <row r="5" spans="1:3" x14ac:dyDescent="0.25">
      <c r="A5" s="6" t="s">
        <v>24</v>
      </c>
      <c r="B5" s="14">
        <v>1144.2</v>
      </c>
      <c r="C5" s="14">
        <v>66.599999999999994</v>
      </c>
    </row>
    <row r="6" spans="1:3" x14ac:dyDescent="0.25">
      <c r="A6" s="6" t="s">
        <v>34</v>
      </c>
      <c r="B6" s="14">
        <v>5538.7</v>
      </c>
      <c r="C6" s="14">
        <v>590.4</v>
      </c>
    </row>
    <row r="7" spans="1:3" x14ac:dyDescent="0.25">
      <c r="A7" s="6" t="s">
        <v>45</v>
      </c>
      <c r="B7" s="14">
        <v>6530.2</v>
      </c>
      <c r="C7" s="14">
        <v>303.10000000000002</v>
      </c>
    </row>
    <row r="8" spans="1:3" x14ac:dyDescent="0.25">
      <c r="A8" s="6" t="s">
        <v>26</v>
      </c>
      <c r="B8" s="14">
        <v>0</v>
      </c>
      <c r="C8" s="14">
        <v>233.60000000000002</v>
      </c>
    </row>
    <row r="9" spans="1:3" x14ac:dyDescent="0.25">
      <c r="A9" s="6" t="s">
        <v>53</v>
      </c>
      <c r="B9" s="14">
        <v>1241</v>
      </c>
      <c r="C9" s="14">
        <v>63.3</v>
      </c>
    </row>
    <row r="10" spans="1:3" x14ac:dyDescent="0.25">
      <c r="A10" s="6" t="s">
        <v>28</v>
      </c>
      <c r="B10" s="14">
        <v>2392.6</v>
      </c>
      <c r="C10" s="14">
        <v>362.2</v>
      </c>
    </row>
    <row r="11" spans="1:3" x14ac:dyDescent="0.25">
      <c r="A11" s="6" t="s">
        <v>32</v>
      </c>
      <c r="B11" s="14">
        <v>3665.8999999999992</v>
      </c>
      <c r="C11" s="14">
        <v>1039.6000000000001</v>
      </c>
    </row>
    <row r="12" spans="1:3" x14ac:dyDescent="0.25">
      <c r="A12" s="6" t="s">
        <v>30</v>
      </c>
      <c r="B12" s="14">
        <v>26512.999999999996</v>
      </c>
      <c r="C12" s="14">
        <v>144.19999999999999</v>
      </c>
    </row>
    <row r="13" spans="1:3" x14ac:dyDescent="0.25">
      <c r="A13" s="6" t="s">
        <v>259</v>
      </c>
      <c r="B13" s="14">
        <v>82240.499999999985</v>
      </c>
      <c r="C13" s="14">
        <v>3803.2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2B6-920A-41A0-BD7E-575D740C4117}">
  <dimension ref="A1:C13"/>
  <sheetViews>
    <sheetView workbookViewId="0">
      <selection activeCell="C18" sqref="C18"/>
    </sheetView>
  </sheetViews>
  <sheetFormatPr baseColWidth="10" defaultRowHeight="15" x14ac:dyDescent="0.25"/>
  <cols>
    <col min="1" max="1" width="21" bestFit="1" customWidth="1"/>
    <col min="2" max="2" width="20.7109375" bestFit="1" customWidth="1"/>
    <col min="3" max="3" width="27.140625" bestFit="1" customWidth="1"/>
    <col min="4" max="4" width="40.140625" bestFit="1" customWidth="1"/>
  </cols>
  <sheetData>
    <row r="1" spans="1:3" x14ac:dyDescent="0.25">
      <c r="A1" s="11" t="s">
        <v>260</v>
      </c>
      <c r="B1" t="s">
        <v>261</v>
      </c>
      <c r="C1" t="s">
        <v>275</v>
      </c>
    </row>
    <row r="2" spans="1:3" x14ac:dyDescent="0.25">
      <c r="A2" s="6" t="s">
        <v>22</v>
      </c>
      <c r="B2">
        <v>3687982236</v>
      </c>
      <c r="C2">
        <v>225500</v>
      </c>
    </row>
    <row r="3" spans="1:3" x14ac:dyDescent="0.25">
      <c r="A3" s="6" t="s">
        <v>96</v>
      </c>
      <c r="B3">
        <v>7184974</v>
      </c>
      <c r="C3">
        <v>33900</v>
      </c>
    </row>
    <row r="4" spans="1:3" x14ac:dyDescent="0.25">
      <c r="A4" s="6" t="s">
        <v>38</v>
      </c>
      <c r="B4">
        <v>280081548</v>
      </c>
      <c r="C4">
        <v>48000</v>
      </c>
    </row>
    <row r="5" spans="1:3" x14ac:dyDescent="0.25">
      <c r="A5" s="6" t="s">
        <v>24</v>
      </c>
      <c r="B5">
        <v>119914717</v>
      </c>
      <c r="C5">
        <v>117700</v>
      </c>
    </row>
    <row r="6" spans="1:3" x14ac:dyDescent="0.25">
      <c r="A6" s="6" t="s">
        <v>34</v>
      </c>
      <c r="B6">
        <v>561824599</v>
      </c>
      <c r="C6">
        <v>390700</v>
      </c>
    </row>
    <row r="7" spans="1:3" x14ac:dyDescent="0.25">
      <c r="A7" s="6" t="s">
        <v>45</v>
      </c>
      <c r="B7">
        <v>195068377</v>
      </c>
      <c r="C7">
        <v>167300</v>
      </c>
    </row>
    <row r="8" spans="1:3" x14ac:dyDescent="0.25">
      <c r="A8" s="6" t="s">
        <v>26</v>
      </c>
      <c r="B8">
        <v>161407133</v>
      </c>
      <c r="C8">
        <v>27300</v>
      </c>
    </row>
    <row r="9" spans="1:3" x14ac:dyDescent="0.25">
      <c r="A9" s="6" t="s">
        <v>53</v>
      </c>
      <c r="B9">
        <v>331672307</v>
      </c>
      <c r="C9">
        <v>130500</v>
      </c>
    </row>
    <row r="10" spans="1:3" x14ac:dyDescent="0.25">
      <c r="A10" s="6" t="s">
        <v>28</v>
      </c>
      <c r="B10">
        <v>33131662</v>
      </c>
      <c r="C10">
        <v>173200</v>
      </c>
    </row>
    <row r="11" spans="1:3" x14ac:dyDescent="0.25">
      <c r="A11" s="6" t="s">
        <v>32</v>
      </c>
      <c r="B11">
        <v>749437000</v>
      </c>
      <c r="C11">
        <v>118500</v>
      </c>
    </row>
    <row r="12" spans="1:3" x14ac:dyDescent="0.25">
      <c r="A12" s="6" t="s">
        <v>30</v>
      </c>
      <c r="B12">
        <v>396339998</v>
      </c>
      <c r="C12">
        <v>757300</v>
      </c>
    </row>
    <row r="13" spans="1:3" x14ac:dyDescent="0.25">
      <c r="A13" s="6" t="s">
        <v>259</v>
      </c>
      <c r="B13">
        <v>6524044551</v>
      </c>
      <c r="C13">
        <v>2189900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8E6E4-A88A-46E4-A012-8D12F0146A92}">
  <sheetPr codeName="Feuil9"/>
  <dimension ref="A1:W1228"/>
  <sheetViews>
    <sheetView workbookViewId="0">
      <pane ySplit="1" topLeftCell="A2" activePane="bottomLeft" state="frozen"/>
      <selection activeCell="J228" sqref="A1:J228"/>
      <selection pane="bottomLeft" activeCell="J228" sqref="A1:J228"/>
    </sheetView>
  </sheetViews>
  <sheetFormatPr baseColWidth="10" defaultRowHeight="15" x14ac:dyDescent="0.25"/>
  <sheetData>
    <row r="1" spans="1:23" ht="52.5" thickBo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</row>
    <row r="2" spans="1:23" ht="39.75" thickBot="1" x14ac:dyDescent="0.3">
      <c r="A2" s="3" t="s">
        <v>21</v>
      </c>
      <c r="B2" s="4" t="s">
        <v>22</v>
      </c>
      <c r="C2" s="5">
        <v>31056997</v>
      </c>
      <c r="D2" s="5">
        <v>647500</v>
      </c>
      <c r="E2" s="5">
        <v>250000</v>
      </c>
      <c r="F2" s="5">
        <v>48</v>
      </c>
      <c r="G2" s="5">
        <v>0</v>
      </c>
      <c r="H2" s="5">
        <v>23.06</v>
      </c>
      <c r="I2" s="5">
        <v>163.07</v>
      </c>
      <c r="J2" s="5">
        <v>700</v>
      </c>
      <c r="K2" s="5">
        <v>36</v>
      </c>
      <c r="L2" s="5">
        <v>3.2</v>
      </c>
      <c r="M2" s="5">
        <v>12.13</v>
      </c>
      <c r="N2" s="5">
        <v>0.22</v>
      </c>
      <c r="O2" s="5">
        <v>87.65</v>
      </c>
      <c r="P2" s="5">
        <v>1</v>
      </c>
      <c r="Q2" s="5">
        <v>46.6</v>
      </c>
      <c r="R2" s="5">
        <v>20.34</v>
      </c>
      <c r="S2" s="5">
        <v>0.38</v>
      </c>
      <c r="T2" s="5">
        <v>0.24</v>
      </c>
      <c r="U2" s="5">
        <v>0.38</v>
      </c>
      <c r="V2">
        <f>AVERAGEA(C:C)</f>
        <v>28614230.486842107</v>
      </c>
      <c r="W2">
        <f>AVERAGE(C:C)</f>
        <v>28740284.365638766</v>
      </c>
    </row>
    <row r="3" spans="1:23" ht="27" thickBot="1" x14ac:dyDescent="0.3">
      <c r="A3" s="4" t="s">
        <v>23</v>
      </c>
      <c r="B3" s="4" t="s">
        <v>24</v>
      </c>
      <c r="C3" s="5">
        <v>3581655</v>
      </c>
      <c r="D3" s="5">
        <v>28748</v>
      </c>
      <c r="E3" s="5">
        <v>11100</v>
      </c>
      <c r="F3" s="5">
        <v>124.6</v>
      </c>
      <c r="G3" s="5">
        <v>1.26</v>
      </c>
      <c r="H3" s="5">
        <v>-4.93</v>
      </c>
      <c r="I3" s="5">
        <v>21.52</v>
      </c>
      <c r="J3" s="5">
        <v>4500</v>
      </c>
      <c r="K3" s="5">
        <v>86.5</v>
      </c>
      <c r="L3" s="5">
        <v>71.2</v>
      </c>
      <c r="M3" s="5">
        <v>21.09</v>
      </c>
      <c r="N3" s="5">
        <v>4.42</v>
      </c>
      <c r="O3" s="5">
        <v>74.489999999999995</v>
      </c>
      <c r="P3" s="5">
        <v>3</v>
      </c>
      <c r="Q3" s="5">
        <v>15.11</v>
      </c>
      <c r="R3" s="5">
        <v>5.22</v>
      </c>
      <c r="S3" s="5">
        <v>0.23200000000000001</v>
      </c>
      <c r="T3" s="5">
        <v>0.188</v>
      </c>
      <c r="U3" s="5">
        <v>0.57899999999999996</v>
      </c>
    </row>
    <row r="4" spans="1:23" ht="27" thickBot="1" x14ac:dyDescent="0.3">
      <c r="A4" s="4" t="s">
        <v>25</v>
      </c>
      <c r="B4" s="4" t="s">
        <v>26</v>
      </c>
      <c r="C4" s="5">
        <v>32930091</v>
      </c>
      <c r="D4" s="5">
        <v>2381740</v>
      </c>
      <c r="E4" s="5">
        <v>919591</v>
      </c>
      <c r="F4" s="5">
        <v>13.8</v>
      </c>
      <c r="G4" s="5">
        <v>0.04</v>
      </c>
      <c r="H4" s="5">
        <v>-0.39</v>
      </c>
      <c r="I4" s="5">
        <v>31</v>
      </c>
      <c r="J4" s="5">
        <v>6000</v>
      </c>
      <c r="K4" s="5">
        <v>70</v>
      </c>
      <c r="L4" s="5">
        <v>78.099999999999994</v>
      </c>
      <c r="M4" s="5">
        <v>3.22</v>
      </c>
      <c r="N4" s="5">
        <v>0.25</v>
      </c>
      <c r="O4" s="5">
        <v>96.53</v>
      </c>
      <c r="P4" s="5">
        <v>1</v>
      </c>
      <c r="Q4" s="5">
        <v>17.14</v>
      </c>
      <c r="R4" s="5">
        <v>4.6100000000000003</v>
      </c>
      <c r="S4" s="5">
        <v>0.10100000000000001</v>
      </c>
      <c r="T4" s="5">
        <v>0.6</v>
      </c>
      <c r="U4" s="5">
        <v>0.29799999999999999</v>
      </c>
    </row>
    <row r="5" spans="1:23" ht="27" thickBot="1" x14ac:dyDescent="0.3">
      <c r="A5" s="4" t="s">
        <v>27</v>
      </c>
      <c r="B5" s="4" t="s">
        <v>28</v>
      </c>
      <c r="C5" s="5">
        <v>57794</v>
      </c>
      <c r="D5" s="5">
        <v>199</v>
      </c>
      <c r="E5" s="5">
        <v>77</v>
      </c>
      <c r="F5" s="5">
        <v>290.39999999999998</v>
      </c>
      <c r="G5" s="5">
        <v>58.29</v>
      </c>
      <c r="H5" s="5">
        <v>-20.71</v>
      </c>
      <c r="I5" s="5">
        <v>9.27</v>
      </c>
      <c r="J5" s="5">
        <v>8000</v>
      </c>
      <c r="K5" s="5">
        <v>97</v>
      </c>
      <c r="L5" s="5">
        <v>259.5</v>
      </c>
      <c r="M5" s="5">
        <v>10</v>
      </c>
      <c r="N5" s="5">
        <v>15</v>
      </c>
      <c r="O5" s="5">
        <v>75</v>
      </c>
      <c r="P5" s="5">
        <v>2</v>
      </c>
      <c r="Q5" s="5">
        <v>22.46</v>
      </c>
      <c r="R5" s="5">
        <v>3.27</v>
      </c>
      <c r="S5" s="4"/>
      <c r="T5" s="4"/>
      <c r="U5" s="4"/>
    </row>
    <row r="6" spans="1:23" ht="27" thickBot="1" x14ac:dyDescent="0.3">
      <c r="A6" s="4" t="s">
        <v>29</v>
      </c>
      <c r="B6" s="4" t="s">
        <v>30</v>
      </c>
      <c r="C6" s="5">
        <v>71201</v>
      </c>
      <c r="D6" s="5">
        <v>468</v>
      </c>
      <c r="E6" s="5">
        <v>181</v>
      </c>
      <c r="F6" s="5">
        <v>152.1</v>
      </c>
      <c r="G6" s="5">
        <v>0</v>
      </c>
      <c r="H6" s="5">
        <v>6.6</v>
      </c>
      <c r="I6" s="5">
        <v>4.05</v>
      </c>
      <c r="J6" s="5">
        <v>19000</v>
      </c>
      <c r="K6" s="5">
        <v>100</v>
      </c>
      <c r="L6" s="5">
        <v>497.2</v>
      </c>
      <c r="M6" s="5">
        <v>2.2200000000000002</v>
      </c>
      <c r="N6" s="5">
        <v>0</v>
      </c>
      <c r="O6" s="5">
        <v>97.78</v>
      </c>
      <c r="P6" s="5">
        <v>3</v>
      </c>
      <c r="Q6" s="5">
        <v>8.7100000000000009</v>
      </c>
      <c r="R6" s="5">
        <v>6.25</v>
      </c>
      <c r="S6" s="4"/>
      <c r="T6" s="4"/>
      <c r="U6" s="4"/>
    </row>
    <row r="7" spans="1:23" ht="39.75" thickBot="1" x14ac:dyDescent="0.3">
      <c r="A7" s="4" t="s">
        <v>31</v>
      </c>
      <c r="B7" s="4" t="s">
        <v>32</v>
      </c>
      <c r="C7" s="5">
        <v>12127071</v>
      </c>
      <c r="D7" s="5">
        <v>1246700</v>
      </c>
      <c r="E7" s="5">
        <v>481351</v>
      </c>
      <c r="F7" s="5">
        <v>9.6999999999999993</v>
      </c>
      <c r="G7" s="5">
        <v>0.13</v>
      </c>
      <c r="H7" s="5">
        <v>0</v>
      </c>
      <c r="I7" s="5">
        <v>191.19</v>
      </c>
      <c r="J7" s="5">
        <v>1900</v>
      </c>
      <c r="K7" s="5">
        <v>42</v>
      </c>
      <c r="L7" s="5">
        <v>7.8</v>
      </c>
      <c r="M7" s="5">
        <v>2.41</v>
      </c>
      <c r="N7" s="5">
        <v>0.24</v>
      </c>
      <c r="O7" s="5">
        <v>97.35</v>
      </c>
      <c r="P7" s="4"/>
      <c r="Q7" s="5">
        <v>45.11</v>
      </c>
      <c r="R7" s="5">
        <v>24.2</v>
      </c>
      <c r="S7" s="5">
        <v>9.6000000000000002E-2</v>
      </c>
      <c r="T7" s="5">
        <v>0.65800000000000003</v>
      </c>
      <c r="U7" s="5">
        <v>0.246</v>
      </c>
    </row>
    <row r="8" spans="1:23" ht="39.75" thickBot="1" x14ac:dyDescent="0.3">
      <c r="A8" s="4" t="s">
        <v>33</v>
      </c>
      <c r="B8" s="4" t="s">
        <v>34</v>
      </c>
      <c r="C8" s="5">
        <v>13477</v>
      </c>
      <c r="D8" s="5">
        <v>102</v>
      </c>
      <c r="E8" s="5">
        <v>39</v>
      </c>
      <c r="F8" s="5">
        <v>132.1</v>
      </c>
      <c r="G8" s="5">
        <v>59.8</v>
      </c>
      <c r="H8" s="5">
        <v>10.76</v>
      </c>
      <c r="I8" s="5">
        <v>21.03</v>
      </c>
      <c r="J8" s="5">
        <v>8600</v>
      </c>
      <c r="K8" s="5">
        <v>95</v>
      </c>
      <c r="L8" s="5">
        <v>460</v>
      </c>
      <c r="M8" s="5">
        <v>0</v>
      </c>
      <c r="N8" s="5">
        <v>0</v>
      </c>
      <c r="O8" s="5">
        <v>100</v>
      </c>
      <c r="P8" s="5">
        <v>2</v>
      </c>
      <c r="Q8" s="5">
        <v>14.17</v>
      </c>
      <c r="R8" s="5">
        <v>5.34</v>
      </c>
      <c r="S8" s="5">
        <v>0.04</v>
      </c>
      <c r="T8" s="5">
        <v>0.18</v>
      </c>
      <c r="U8" s="5">
        <v>0.78</v>
      </c>
    </row>
    <row r="9" spans="1:23" ht="39.75" thickBot="1" x14ac:dyDescent="0.3">
      <c r="A9" s="4" t="s">
        <v>35</v>
      </c>
      <c r="B9" s="4" t="s">
        <v>34</v>
      </c>
      <c r="C9" s="5">
        <v>69108</v>
      </c>
      <c r="D9" s="5">
        <v>443</v>
      </c>
      <c r="E9" s="5">
        <v>171</v>
      </c>
      <c r="F9" s="5">
        <v>156</v>
      </c>
      <c r="G9" s="5">
        <v>34.54</v>
      </c>
      <c r="H9" s="5">
        <v>-6.15</v>
      </c>
      <c r="I9" s="5">
        <v>19.46</v>
      </c>
      <c r="J9" s="5">
        <v>11000</v>
      </c>
      <c r="K9" s="5">
        <v>89</v>
      </c>
      <c r="L9" s="5">
        <v>549.9</v>
      </c>
      <c r="M9" s="5">
        <v>18.18</v>
      </c>
      <c r="N9" s="5">
        <v>4.55</v>
      </c>
      <c r="O9" s="5">
        <v>77.27</v>
      </c>
      <c r="P9" s="5">
        <v>2</v>
      </c>
      <c r="Q9" s="5">
        <v>16.93</v>
      </c>
      <c r="R9" s="5">
        <v>5.37</v>
      </c>
      <c r="S9" s="5">
        <v>3.7999999999999999E-2</v>
      </c>
      <c r="T9" s="5">
        <v>0.22</v>
      </c>
      <c r="U9" s="5">
        <v>0.74299999999999999</v>
      </c>
    </row>
    <row r="10" spans="1:23" ht="39.75" thickBot="1" x14ac:dyDescent="0.3">
      <c r="A10" s="4" t="s">
        <v>36</v>
      </c>
      <c r="B10" s="4" t="s">
        <v>34</v>
      </c>
      <c r="C10" s="5">
        <v>39921833</v>
      </c>
      <c r="D10" s="5">
        <v>2766890</v>
      </c>
      <c r="E10" s="5">
        <v>1068297</v>
      </c>
      <c r="F10" s="5">
        <v>14.4</v>
      </c>
      <c r="G10" s="5">
        <v>0.18</v>
      </c>
      <c r="H10" s="5">
        <v>0.61</v>
      </c>
      <c r="I10" s="5">
        <v>15.18</v>
      </c>
      <c r="J10" s="5">
        <v>11200</v>
      </c>
      <c r="K10" s="5">
        <v>97.1</v>
      </c>
      <c r="L10" s="5">
        <v>220.4</v>
      </c>
      <c r="M10" s="5">
        <v>12.31</v>
      </c>
      <c r="N10" s="5">
        <v>0.48</v>
      </c>
      <c r="O10" s="5">
        <v>87.21</v>
      </c>
      <c r="P10" s="5">
        <v>3</v>
      </c>
      <c r="Q10" s="5">
        <v>16.73</v>
      </c>
      <c r="R10" s="5">
        <v>7.55</v>
      </c>
      <c r="S10" s="5">
        <v>9.5000000000000001E-2</v>
      </c>
      <c r="T10" s="5">
        <v>0.35799999999999998</v>
      </c>
      <c r="U10" s="5">
        <v>0.54700000000000004</v>
      </c>
    </row>
    <row r="11" spans="1:23" ht="39.75" thickBot="1" x14ac:dyDescent="0.3">
      <c r="A11" s="4" t="s">
        <v>37</v>
      </c>
      <c r="B11" s="4" t="s">
        <v>38</v>
      </c>
      <c r="C11" s="5">
        <v>2976372</v>
      </c>
      <c r="D11" s="5">
        <v>29800</v>
      </c>
      <c r="E11" s="5">
        <v>11506</v>
      </c>
      <c r="F11" s="5">
        <v>99.9</v>
      </c>
      <c r="G11" s="5">
        <v>0</v>
      </c>
      <c r="H11" s="5">
        <v>-6.47</v>
      </c>
      <c r="I11" s="5">
        <v>23.28</v>
      </c>
      <c r="J11" s="5">
        <v>3500</v>
      </c>
      <c r="K11" s="5">
        <v>98.6</v>
      </c>
      <c r="L11" s="5">
        <v>195.7</v>
      </c>
      <c r="M11" s="5">
        <v>17.55</v>
      </c>
      <c r="N11" s="5">
        <v>2.2999999999999998</v>
      </c>
      <c r="O11" s="5">
        <v>80.150000000000006</v>
      </c>
      <c r="P11" s="5">
        <v>4</v>
      </c>
      <c r="Q11" s="5">
        <v>12.07</v>
      </c>
      <c r="R11" s="5">
        <v>8.23</v>
      </c>
      <c r="S11" s="5">
        <v>0.23899999999999999</v>
      </c>
      <c r="T11" s="5">
        <v>0.34300000000000003</v>
      </c>
      <c r="U11" s="5">
        <v>0.41799999999999998</v>
      </c>
    </row>
    <row r="12" spans="1:23" ht="39.75" thickBot="1" x14ac:dyDescent="0.3">
      <c r="A12" s="4" t="s">
        <v>39</v>
      </c>
      <c r="B12" s="4" t="s">
        <v>34</v>
      </c>
      <c r="C12" s="5">
        <v>71891</v>
      </c>
      <c r="D12" s="5">
        <v>193</v>
      </c>
      <c r="E12" s="5">
        <v>75</v>
      </c>
      <c r="F12" s="5">
        <v>372.5</v>
      </c>
      <c r="G12" s="5">
        <v>35.49</v>
      </c>
      <c r="H12" s="5">
        <v>0</v>
      </c>
      <c r="I12" s="5">
        <v>5.89</v>
      </c>
      <c r="J12" s="5">
        <v>28000</v>
      </c>
      <c r="K12" s="5">
        <v>97</v>
      </c>
      <c r="L12" s="5">
        <v>516.1</v>
      </c>
      <c r="M12" s="5">
        <v>10.53</v>
      </c>
      <c r="N12" s="5">
        <v>0</v>
      </c>
      <c r="O12" s="5">
        <v>89.47</v>
      </c>
      <c r="P12" s="5">
        <v>2</v>
      </c>
      <c r="Q12" s="5">
        <v>11.03</v>
      </c>
      <c r="R12" s="5">
        <v>6.68</v>
      </c>
      <c r="S12" s="5">
        <v>4.0000000000000001E-3</v>
      </c>
      <c r="T12" s="5">
        <v>0.33300000000000002</v>
      </c>
      <c r="U12" s="5">
        <v>0.66300000000000003</v>
      </c>
    </row>
    <row r="13" spans="1:23" ht="15.75" thickBot="1" x14ac:dyDescent="0.3">
      <c r="A13" s="4" t="s">
        <v>40</v>
      </c>
      <c r="B13" s="4" t="s">
        <v>28</v>
      </c>
      <c r="C13" s="5">
        <v>20264082</v>
      </c>
      <c r="D13" s="5">
        <v>7686850</v>
      </c>
      <c r="E13" s="5">
        <v>2967896</v>
      </c>
      <c r="F13" s="5">
        <v>2.6</v>
      </c>
      <c r="G13" s="5">
        <v>0.34</v>
      </c>
      <c r="H13" s="5">
        <v>3.98</v>
      </c>
      <c r="I13" s="5">
        <v>4.6900000000000004</v>
      </c>
      <c r="J13" s="5">
        <v>29000</v>
      </c>
      <c r="K13" s="5">
        <v>100</v>
      </c>
      <c r="L13" s="5">
        <v>565.5</v>
      </c>
      <c r="M13" s="5">
        <v>6.55</v>
      </c>
      <c r="N13" s="5">
        <v>0.04</v>
      </c>
      <c r="O13" s="5">
        <v>93.41</v>
      </c>
      <c r="P13" s="5">
        <v>1</v>
      </c>
      <c r="Q13" s="5">
        <v>12.14</v>
      </c>
      <c r="R13" s="5">
        <v>7.51</v>
      </c>
      <c r="S13" s="5">
        <v>3.7999999999999999E-2</v>
      </c>
      <c r="T13" s="5">
        <v>0.26200000000000001</v>
      </c>
      <c r="U13" s="5">
        <v>0.7</v>
      </c>
    </row>
    <row r="14" spans="1:23" ht="27" thickBot="1" x14ac:dyDescent="0.3">
      <c r="A14" s="4" t="s">
        <v>41</v>
      </c>
      <c r="B14" s="4" t="s">
        <v>30</v>
      </c>
      <c r="C14" s="5">
        <v>8192880</v>
      </c>
      <c r="D14" s="5">
        <v>83870</v>
      </c>
      <c r="E14" s="5">
        <v>32382</v>
      </c>
      <c r="F14" s="5">
        <v>97.7</v>
      </c>
      <c r="G14" s="5">
        <v>0</v>
      </c>
      <c r="H14" s="5">
        <v>2</v>
      </c>
      <c r="I14" s="5">
        <v>4.66</v>
      </c>
      <c r="J14" s="5">
        <v>30000</v>
      </c>
      <c r="K14" s="5">
        <v>98</v>
      </c>
      <c r="L14" s="5">
        <v>452.2</v>
      </c>
      <c r="M14" s="5">
        <v>16.91</v>
      </c>
      <c r="N14" s="5">
        <v>0.86</v>
      </c>
      <c r="O14" s="5">
        <v>82.23</v>
      </c>
      <c r="P14" s="5">
        <v>3</v>
      </c>
      <c r="Q14" s="5">
        <v>8.74</v>
      </c>
      <c r="R14" s="5">
        <v>9.76</v>
      </c>
      <c r="S14" s="5">
        <v>1.7999999999999999E-2</v>
      </c>
      <c r="T14" s="5">
        <v>0.30399999999999999</v>
      </c>
      <c r="U14" s="5">
        <v>0.67800000000000005</v>
      </c>
    </row>
    <row r="15" spans="1:23" ht="39.75" thickBot="1" x14ac:dyDescent="0.3">
      <c r="A15" s="4" t="s">
        <v>42</v>
      </c>
      <c r="B15" s="4" t="s">
        <v>38</v>
      </c>
      <c r="C15" s="5">
        <v>7961619</v>
      </c>
      <c r="D15" s="5">
        <v>86600</v>
      </c>
      <c r="E15" s="5">
        <v>33436</v>
      </c>
      <c r="F15" s="5">
        <v>91.9</v>
      </c>
      <c r="G15" s="5">
        <v>0</v>
      </c>
      <c r="H15" s="5">
        <v>-4.9000000000000004</v>
      </c>
      <c r="I15" s="5">
        <v>81.739999999999995</v>
      </c>
      <c r="J15" s="5">
        <v>3400</v>
      </c>
      <c r="K15" s="5">
        <v>97</v>
      </c>
      <c r="L15" s="5">
        <v>137.1</v>
      </c>
      <c r="M15" s="5">
        <v>19.63</v>
      </c>
      <c r="N15" s="5">
        <v>2.71</v>
      </c>
      <c r="O15" s="5">
        <v>77.66</v>
      </c>
      <c r="P15" s="5">
        <v>1</v>
      </c>
      <c r="Q15" s="5">
        <v>20.74</v>
      </c>
      <c r="R15" s="5">
        <v>9.75</v>
      </c>
      <c r="S15" s="5">
        <v>0.14099999999999999</v>
      </c>
      <c r="T15" s="5">
        <v>0.45700000000000002</v>
      </c>
      <c r="U15" s="5">
        <v>0.40200000000000002</v>
      </c>
    </row>
    <row r="16" spans="1:23" ht="39.75" thickBot="1" x14ac:dyDescent="0.3">
      <c r="A16" s="4" t="s">
        <v>43</v>
      </c>
      <c r="B16" s="4" t="s">
        <v>34</v>
      </c>
      <c r="C16" s="5">
        <v>303770</v>
      </c>
      <c r="D16" s="5">
        <v>13940</v>
      </c>
      <c r="E16" s="5">
        <v>5382</v>
      </c>
      <c r="F16" s="5">
        <v>21.8</v>
      </c>
      <c r="G16" s="5">
        <v>25.41</v>
      </c>
      <c r="H16" s="5">
        <v>-2.2000000000000002</v>
      </c>
      <c r="I16" s="5">
        <v>25.21</v>
      </c>
      <c r="J16" s="5">
        <v>16700</v>
      </c>
      <c r="K16" s="5">
        <v>95.6</v>
      </c>
      <c r="L16" s="5">
        <v>460.6</v>
      </c>
      <c r="M16" s="5">
        <v>0.8</v>
      </c>
      <c r="N16" s="5">
        <v>0.4</v>
      </c>
      <c r="O16" s="5">
        <v>98.8</v>
      </c>
      <c r="P16" s="5">
        <v>2</v>
      </c>
      <c r="Q16" s="5">
        <v>17.57</v>
      </c>
      <c r="R16" s="5">
        <v>9.0500000000000007</v>
      </c>
      <c r="S16" s="5">
        <v>0.03</v>
      </c>
      <c r="T16" s="5">
        <v>7.0000000000000007E-2</v>
      </c>
      <c r="U16" s="5">
        <v>0.9</v>
      </c>
    </row>
    <row r="17" spans="1:21" ht="27" thickBot="1" x14ac:dyDescent="0.3">
      <c r="A17" s="4" t="s">
        <v>44</v>
      </c>
      <c r="B17" s="4" t="s">
        <v>45</v>
      </c>
      <c r="C17" s="5">
        <v>698585</v>
      </c>
      <c r="D17" s="5">
        <v>665</v>
      </c>
      <c r="E17" s="5">
        <v>257</v>
      </c>
      <c r="F17" s="5">
        <v>1050.5</v>
      </c>
      <c r="G17" s="5">
        <v>24.21</v>
      </c>
      <c r="H17" s="5">
        <v>1.05</v>
      </c>
      <c r="I17" s="5">
        <v>17.27</v>
      </c>
      <c r="J17" s="5">
        <v>16900</v>
      </c>
      <c r="K17" s="5">
        <v>89.1</v>
      </c>
      <c r="L17" s="5">
        <v>281.3</v>
      </c>
      <c r="M17" s="5">
        <v>2.82</v>
      </c>
      <c r="N17" s="5">
        <v>5.63</v>
      </c>
      <c r="O17" s="5">
        <v>91.55</v>
      </c>
      <c r="P17" s="5">
        <v>1</v>
      </c>
      <c r="Q17" s="5">
        <v>17.8</v>
      </c>
      <c r="R17" s="5">
        <v>4.1399999999999997</v>
      </c>
      <c r="S17" s="5">
        <v>5.0000000000000001E-3</v>
      </c>
      <c r="T17" s="5">
        <v>0.38700000000000001</v>
      </c>
      <c r="U17" s="5">
        <v>0.60799999999999998</v>
      </c>
    </row>
    <row r="18" spans="1:21" ht="39.75" thickBot="1" x14ac:dyDescent="0.3">
      <c r="A18" s="4" t="s">
        <v>46</v>
      </c>
      <c r="B18" s="4" t="s">
        <v>22</v>
      </c>
      <c r="C18" s="5">
        <v>147365352</v>
      </c>
      <c r="D18" s="5">
        <v>144000</v>
      </c>
      <c r="E18" s="5">
        <v>55598</v>
      </c>
      <c r="F18" s="5">
        <v>1023.4</v>
      </c>
      <c r="G18" s="5">
        <v>0.4</v>
      </c>
      <c r="H18" s="5">
        <v>-0.71</v>
      </c>
      <c r="I18" s="5">
        <v>62.6</v>
      </c>
      <c r="J18" s="5">
        <v>1900</v>
      </c>
      <c r="K18" s="5">
        <v>43.1</v>
      </c>
      <c r="L18" s="5">
        <v>7.3</v>
      </c>
      <c r="M18" s="5">
        <v>62.11</v>
      </c>
      <c r="N18" s="5">
        <v>3.07</v>
      </c>
      <c r="O18" s="5">
        <v>34.82</v>
      </c>
      <c r="P18" s="5">
        <v>2</v>
      </c>
      <c r="Q18" s="5">
        <v>29.8</v>
      </c>
      <c r="R18" s="5">
        <v>8.27</v>
      </c>
      <c r="S18" s="5">
        <v>0.19900000000000001</v>
      </c>
      <c r="T18" s="5">
        <v>0.19800000000000001</v>
      </c>
      <c r="U18" s="5">
        <v>0.60299999999999998</v>
      </c>
    </row>
    <row r="19" spans="1:21" ht="39.75" thickBot="1" x14ac:dyDescent="0.3">
      <c r="A19" s="4" t="s">
        <v>47</v>
      </c>
      <c r="B19" s="4" t="s">
        <v>34</v>
      </c>
      <c r="C19" s="5">
        <v>279912</v>
      </c>
      <c r="D19" s="5">
        <v>431</v>
      </c>
      <c r="E19" s="5">
        <v>166</v>
      </c>
      <c r="F19" s="5">
        <v>649.5</v>
      </c>
      <c r="G19" s="5">
        <v>22.51</v>
      </c>
      <c r="H19" s="5">
        <v>-0.31</v>
      </c>
      <c r="I19" s="5">
        <v>12.5</v>
      </c>
      <c r="J19" s="5">
        <v>15700</v>
      </c>
      <c r="K19" s="5">
        <v>97.4</v>
      </c>
      <c r="L19" s="5">
        <v>481.9</v>
      </c>
      <c r="M19" s="5">
        <v>37.21</v>
      </c>
      <c r="N19" s="5">
        <v>2.33</v>
      </c>
      <c r="O19" s="5">
        <v>60.46</v>
      </c>
      <c r="P19" s="5">
        <v>2</v>
      </c>
      <c r="Q19" s="5">
        <v>12.71</v>
      </c>
      <c r="R19" s="5">
        <v>8.67</v>
      </c>
      <c r="S19" s="5">
        <v>0.06</v>
      </c>
      <c r="T19" s="5">
        <v>0.16</v>
      </c>
      <c r="U19" s="5">
        <v>0.78</v>
      </c>
    </row>
    <row r="20" spans="1:21" ht="39.75" thickBot="1" x14ac:dyDescent="0.3">
      <c r="A20" s="4" t="s">
        <v>48</v>
      </c>
      <c r="B20" s="4" t="s">
        <v>38</v>
      </c>
      <c r="C20" s="5">
        <v>10293011</v>
      </c>
      <c r="D20" s="5">
        <v>207600</v>
      </c>
      <c r="E20" s="5">
        <v>80154</v>
      </c>
      <c r="F20" s="5">
        <v>49.6</v>
      </c>
      <c r="G20" s="5">
        <v>0</v>
      </c>
      <c r="H20" s="5">
        <v>2.54</v>
      </c>
      <c r="I20" s="5">
        <v>13.37</v>
      </c>
      <c r="J20" s="5">
        <v>6100</v>
      </c>
      <c r="K20" s="5">
        <v>99.6</v>
      </c>
      <c r="L20" s="5">
        <v>319.10000000000002</v>
      </c>
      <c r="M20" s="5">
        <v>29.55</v>
      </c>
      <c r="N20" s="5">
        <v>0.6</v>
      </c>
      <c r="O20" s="5">
        <v>69.849999999999994</v>
      </c>
      <c r="P20" s="5">
        <v>4</v>
      </c>
      <c r="Q20" s="5">
        <v>11.16</v>
      </c>
      <c r="R20" s="5">
        <v>14.02</v>
      </c>
      <c r="S20" s="5">
        <v>9.2999999999999999E-2</v>
      </c>
      <c r="T20" s="5">
        <v>0.316</v>
      </c>
      <c r="U20" s="5">
        <v>0.59099999999999997</v>
      </c>
    </row>
    <row r="21" spans="1:21" ht="27" thickBot="1" x14ac:dyDescent="0.3">
      <c r="A21" s="4" t="s">
        <v>49</v>
      </c>
      <c r="B21" s="4" t="s">
        <v>30</v>
      </c>
      <c r="C21" s="5">
        <v>10379067</v>
      </c>
      <c r="D21" s="5">
        <v>30528</v>
      </c>
      <c r="E21" s="5">
        <v>11787</v>
      </c>
      <c r="F21" s="5">
        <v>340</v>
      </c>
      <c r="G21" s="5">
        <v>0.22</v>
      </c>
      <c r="H21" s="5">
        <v>1.23</v>
      </c>
      <c r="I21" s="5">
        <v>4.68</v>
      </c>
      <c r="J21" s="5">
        <v>29100</v>
      </c>
      <c r="K21" s="5">
        <v>98</v>
      </c>
      <c r="L21" s="5">
        <v>462.6</v>
      </c>
      <c r="M21" s="5">
        <v>23.28</v>
      </c>
      <c r="N21" s="5">
        <v>0.4</v>
      </c>
      <c r="O21" s="5">
        <v>76.319999999999993</v>
      </c>
      <c r="P21" s="5">
        <v>3</v>
      </c>
      <c r="Q21" s="5">
        <v>10.38</v>
      </c>
      <c r="R21" s="5">
        <v>10.27</v>
      </c>
      <c r="S21" s="5">
        <v>0.01</v>
      </c>
      <c r="T21" s="5">
        <v>0.24</v>
      </c>
      <c r="U21" s="5">
        <v>0.749</v>
      </c>
    </row>
    <row r="22" spans="1:21" ht="39.75" thickBot="1" x14ac:dyDescent="0.3">
      <c r="A22" s="4" t="s">
        <v>50</v>
      </c>
      <c r="B22" s="4" t="s">
        <v>34</v>
      </c>
      <c r="C22" s="5">
        <v>287730</v>
      </c>
      <c r="D22" s="5">
        <v>22966</v>
      </c>
      <c r="E22" s="5">
        <v>8867</v>
      </c>
      <c r="F22" s="5">
        <v>12.5</v>
      </c>
      <c r="G22" s="5">
        <v>1.68</v>
      </c>
      <c r="H22" s="5">
        <v>0</v>
      </c>
      <c r="I22" s="5">
        <v>25.69</v>
      </c>
      <c r="J22" s="5">
        <v>4900</v>
      </c>
      <c r="K22" s="5">
        <v>94.1</v>
      </c>
      <c r="L22" s="5">
        <v>115.7</v>
      </c>
      <c r="M22" s="5">
        <v>2.85</v>
      </c>
      <c r="N22" s="5">
        <v>1.71</v>
      </c>
      <c r="O22" s="5">
        <v>95.44</v>
      </c>
      <c r="P22" s="5">
        <v>2</v>
      </c>
      <c r="Q22" s="5">
        <v>28.84</v>
      </c>
      <c r="R22" s="5">
        <v>5.72</v>
      </c>
      <c r="S22" s="5">
        <v>0.14199999999999999</v>
      </c>
      <c r="T22" s="5">
        <v>0.152</v>
      </c>
      <c r="U22" s="5">
        <v>0.61199999999999999</v>
      </c>
    </row>
    <row r="23" spans="1:21" ht="39.75" thickBot="1" x14ac:dyDescent="0.3">
      <c r="A23" s="4" t="s">
        <v>51</v>
      </c>
      <c r="B23" s="4" t="s">
        <v>32</v>
      </c>
      <c r="C23" s="5">
        <v>7862944</v>
      </c>
      <c r="D23" s="5">
        <v>112620</v>
      </c>
      <c r="E23" s="5">
        <v>43483</v>
      </c>
      <c r="F23" s="5">
        <v>69.8</v>
      </c>
      <c r="G23" s="5">
        <v>0.11</v>
      </c>
      <c r="H23" s="5">
        <v>0</v>
      </c>
      <c r="I23" s="5">
        <v>85</v>
      </c>
      <c r="J23" s="5">
        <v>1100</v>
      </c>
      <c r="K23" s="5">
        <v>40.9</v>
      </c>
      <c r="L23" s="5">
        <v>9.6999999999999993</v>
      </c>
      <c r="M23" s="5">
        <v>18.079999999999998</v>
      </c>
      <c r="N23" s="5">
        <v>2.4</v>
      </c>
      <c r="O23" s="5">
        <v>79.52</v>
      </c>
      <c r="P23" s="5">
        <v>2</v>
      </c>
      <c r="Q23" s="5">
        <v>38.85</v>
      </c>
      <c r="R23" s="5">
        <v>12.22</v>
      </c>
      <c r="S23" s="5">
        <v>0.316</v>
      </c>
      <c r="T23" s="5">
        <v>0.13800000000000001</v>
      </c>
      <c r="U23" s="5">
        <v>0.54600000000000004</v>
      </c>
    </row>
    <row r="24" spans="1:21" ht="27" thickBot="1" x14ac:dyDescent="0.3">
      <c r="A24" s="4" t="s">
        <v>52</v>
      </c>
      <c r="B24" s="4" t="s">
        <v>53</v>
      </c>
      <c r="C24" s="5">
        <v>65773</v>
      </c>
      <c r="D24" s="5">
        <v>53</v>
      </c>
      <c r="E24" s="5">
        <v>20</v>
      </c>
      <c r="F24" s="5">
        <v>1241</v>
      </c>
      <c r="G24" s="5">
        <v>194.34</v>
      </c>
      <c r="H24" s="5">
        <v>2.4900000000000002</v>
      </c>
      <c r="I24" s="5">
        <v>8.5299999999999994</v>
      </c>
      <c r="J24" s="5">
        <v>36000</v>
      </c>
      <c r="K24" s="5">
        <v>98</v>
      </c>
      <c r="L24" s="5">
        <v>851.4</v>
      </c>
      <c r="M24" s="5">
        <v>20</v>
      </c>
      <c r="N24" s="5">
        <v>0</v>
      </c>
      <c r="O24" s="5">
        <v>80</v>
      </c>
      <c r="P24" s="5">
        <v>2</v>
      </c>
      <c r="Q24" s="5">
        <v>11.4</v>
      </c>
      <c r="R24" s="5">
        <v>7.74</v>
      </c>
      <c r="S24" s="5">
        <v>0.01</v>
      </c>
      <c r="T24" s="5">
        <v>0.1</v>
      </c>
      <c r="U24" s="5">
        <v>0.89</v>
      </c>
    </row>
    <row r="25" spans="1:21" ht="39.75" thickBot="1" x14ac:dyDescent="0.3">
      <c r="A25" s="4" t="s">
        <v>54</v>
      </c>
      <c r="B25" s="4" t="s">
        <v>22</v>
      </c>
      <c r="C25" s="5">
        <v>2279723</v>
      </c>
      <c r="D25" s="5">
        <v>47000</v>
      </c>
      <c r="E25" s="5">
        <v>18147</v>
      </c>
      <c r="F25" s="5">
        <v>48.5</v>
      </c>
      <c r="G25" s="5">
        <v>0</v>
      </c>
      <c r="H25" s="5">
        <v>0</v>
      </c>
      <c r="I25" s="5">
        <v>100.44</v>
      </c>
      <c r="J25" s="5">
        <v>1300</v>
      </c>
      <c r="K25" s="5">
        <v>42.2</v>
      </c>
      <c r="L25" s="5">
        <v>14.3</v>
      </c>
      <c r="M25" s="5">
        <v>3.09</v>
      </c>
      <c r="N25" s="5">
        <v>0.43</v>
      </c>
      <c r="O25" s="5">
        <v>96.48</v>
      </c>
      <c r="P25" s="5">
        <v>2</v>
      </c>
      <c r="Q25" s="5">
        <v>33.65</v>
      </c>
      <c r="R25" s="5">
        <v>12.7</v>
      </c>
      <c r="S25" s="5">
        <v>0.25800000000000001</v>
      </c>
      <c r="T25" s="5">
        <v>0.379</v>
      </c>
      <c r="U25" s="5">
        <v>0.36299999999999999</v>
      </c>
    </row>
    <row r="26" spans="1:21" ht="39.75" thickBot="1" x14ac:dyDescent="0.3">
      <c r="A26" s="4" t="s">
        <v>55</v>
      </c>
      <c r="B26" s="4" t="s">
        <v>34</v>
      </c>
      <c r="C26" s="5">
        <v>8989046</v>
      </c>
      <c r="D26" s="5">
        <v>1098580</v>
      </c>
      <c r="E26" s="5">
        <v>424162</v>
      </c>
      <c r="F26" s="5">
        <v>8.1999999999999993</v>
      </c>
      <c r="G26" s="5">
        <v>0</v>
      </c>
      <c r="H26" s="5">
        <v>-1.32</v>
      </c>
      <c r="I26" s="5">
        <v>53.11</v>
      </c>
      <c r="J26" s="5">
        <v>2400</v>
      </c>
      <c r="K26" s="5">
        <v>87.2</v>
      </c>
      <c r="L26" s="5">
        <v>71.900000000000006</v>
      </c>
      <c r="M26" s="5">
        <v>2.67</v>
      </c>
      <c r="N26" s="5">
        <v>0.19</v>
      </c>
      <c r="O26" s="5">
        <v>97.14</v>
      </c>
      <c r="P26" s="5">
        <v>1.5</v>
      </c>
      <c r="Q26" s="5">
        <v>23.3</v>
      </c>
      <c r="R26" s="5">
        <v>7.53</v>
      </c>
      <c r="S26" s="5">
        <v>0.128</v>
      </c>
      <c r="T26" s="5">
        <v>0.35199999999999998</v>
      </c>
      <c r="U26" s="5">
        <v>0.52</v>
      </c>
    </row>
    <row r="27" spans="1:21" ht="27" thickBot="1" x14ac:dyDescent="0.3">
      <c r="A27" s="4" t="s">
        <v>56</v>
      </c>
      <c r="B27" s="4" t="s">
        <v>24</v>
      </c>
      <c r="C27" s="5">
        <v>4498976</v>
      </c>
      <c r="D27" s="5">
        <v>51129</v>
      </c>
      <c r="E27" s="5">
        <v>19741</v>
      </c>
      <c r="F27" s="5">
        <v>88</v>
      </c>
      <c r="G27" s="5">
        <v>0.04</v>
      </c>
      <c r="H27" s="5">
        <v>0.31</v>
      </c>
      <c r="I27" s="5">
        <v>21.05</v>
      </c>
      <c r="J27" s="5">
        <v>6100</v>
      </c>
      <c r="K27" s="4"/>
      <c r="L27" s="5">
        <v>215.4</v>
      </c>
      <c r="M27" s="5">
        <v>13.6</v>
      </c>
      <c r="N27" s="5">
        <v>2.96</v>
      </c>
      <c r="O27" s="5">
        <v>83.44</v>
      </c>
      <c r="P27" s="5">
        <v>4</v>
      </c>
      <c r="Q27" s="5">
        <v>8.77</v>
      </c>
      <c r="R27" s="5">
        <v>8.27</v>
      </c>
      <c r="S27" s="5">
        <v>0.14199999999999999</v>
      </c>
      <c r="T27" s="5">
        <v>0.308</v>
      </c>
      <c r="U27" s="5">
        <v>0.55000000000000004</v>
      </c>
    </row>
    <row r="28" spans="1:21" ht="39.75" thickBot="1" x14ac:dyDescent="0.3">
      <c r="A28" s="4" t="s">
        <v>57</v>
      </c>
      <c r="B28" s="4" t="s">
        <v>32</v>
      </c>
      <c r="C28" s="5">
        <v>1639833</v>
      </c>
      <c r="D28" s="5">
        <v>600370</v>
      </c>
      <c r="E28" s="5">
        <v>231803</v>
      </c>
      <c r="F28" s="5">
        <v>2.7</v>
      </c>
      <c r="G28" s="5">
        <v>0</v>
      </c>
      <c r="H28" s="5">
        <v>0</v>
      </c>
      <c r="I28" s="5">
        <v>54.58</v>
      </c>
      <c r="J28" s="5">
        <v>9000</v>
      </c>
      <c r="K28" s="5">
        <v>79.8</v>
      </c>
      <c r="L28" s="5">
        <v>80.5</v>
      </c>
      <c r="M28" s="5">
        <v>0.65</v>
      </c>
      <c r="N28" s="5">
        <v>0.01</v>
      </c>
      <c r="O28" s="5">
        <v>99.34</v>
      </c>
      <c r="P28" s="5">
        <v>1</v>
      </c>
      <c r="Q28" s="5">
        <v>23.08</v>
      </c>
      <c r="R28" s="5">
        <v>29.5</v>
      </c>
      <c r="S28" s="5">
        <v>2.4E-2</v>
      </c>
      <c r="T28" s="5">
        <v>0.46899999999999997</v>
      </c>
      <c r="U28" s="5">
        <v>0.50700000000000001</v>
      </c>
    </row>
    <row r="29" spans="1:21" ht="39.75" thickBot="1" x14ac:dyDescent="0.3">
      <c r="A29" s="4" t="s">
        <v>58</v>
      </c>
      <c r="B29" s="4" t="s">
        <v>34</v>
      </c>
      <c r="C29" s="5">
        <v>188078227</v>
      </c>
      <c r="D29" s="5">
        <v>8511965</v>
      </c>
      <c r="E29" s="5">
        <v>3286473</v>
      </c>
      <c r="F29" s="5">
        <v>22.1</v>
      </c>
      <c r="G29" s="5">
        <v>0.09</v>
      </c>
      <c r="H29" s="5">
        <v>-0.03</v>
      </c>
      <c r="I29" s="5">
        <v>29.61</v>
      </c>
      <c r="J29" s="5">
        <v>7600</v>
      </c>
      <c r="K29" s="5">
        <v>86.4</v>
      </c>
      <c r="L29" s="5">
        <v>225.3</v>
      </c>
      <c r="M29" s="5">
        <v>6.96</v>
      </c>
      <c r="N29" s="5">
        <v>0.9</v>
      </c>
      <c r="O29" s="5">
        <v>92.15</v>
      </c>
      <c r="P29" s="5">
        <v>2</v>
      </c>
      <c r="Q29" s="5">
        <v>16.559999999999999</v>
      </c>
      <c r="R29" s="5">
        <v>6.17</v>
      </c>
      <c r="S29" s="5">
        <v>8.4000000000000005E-2</v>
      </c>
      <c r="T29" s="5">
        <v>0.4</v>
      </c>
      <c r="U29" s="5">
        <v>0.51600000000000001</v>
      </c>
    </row>
    <row r="30" spans="1:21" ht="39.75" thickBot="1" x14ac:dyDescent="0.3">
      <c r="A30" s="4" t="s">
        <v>59</v>
      </c>
      <c r="B30" s="4" t="s">
        <v>34</v>
      </c>
      <c r="C30" s="5">
        <v>23098</v>
      </c>
      <c r="D30" s="5">
        <v>153</v>
      </c>
      <c r="E30" s="5">
        <v>59</v>
      </c>
      <c r="F30" s="5">
        <v>151</v>
      </c>
      <c r="G30" s="5">
        <v>52.29</v>
      </c>
      <c r="H30" s="5">
        <v>10.01</v>
      </c>
      <c r="I30" s="5">
        <v>18.05</v>
      </c>
      <c r="J30" s="5">
        <v>16000</v>
      </c>
      <c r="K30" s="5">
        <v>97.8</v>
      </c>
      <c r="L30" s="5">
        <v>506.5</v>
      </c>
      <c r="M30" s="5">
        <v>20</v>
      </c>
      <c r="N30" s="5">
        <v>6.67</v>
      </c>
      <c r="O30" s="5">
        <v>73.33</v>
      </c>
      <c r="P30" s="5">
        <v>2</v>
      </c>
      <c r="Q30" s="5">
        <v>14.89</v>
      </c>
      <c r="R30" s="5">
        <v>4.42</v>
      </c>
      <c r="S30" s="5">
        <v>1.7999999999999999E-2</v>
      </c>
      <c r="T30" s="5">
        <v>6.2E-2</v>
      </c>
      <c r="U30" s="5">
        <v>0.92</v>
      </c>
    </row>
    <row r="31" spans="1:21" ht="39.75" thickBot="1" x14ac:dyDescent="0.3">
      <c r="A31" s="4" t="s">
        <v>60</v>
      </c>
      <c r="B31" s="4" t="s">
        <v>22</v>
      </c>
      <c r="C31" s="5">
        <v>379444</v>
      </c>
      <c r="D31" s="5">
        <v>5770</v>
      </c>
      <c r="E31" s="5">
        <v>2228</v>
      </c>
      <c r="F31" s="5">
        <v>65.8</v>
      </c>
      <c r="G31" s="5">
        <v>2.79</v>
      </c>
      <c r="H31" s="5">
        <v>3.59</v>
      </c>
      <c r="I31" s="5">
        <v>12.61</v>
      </c>
      <c r="J31" s="5">
        <v>18600</v>
      </c>
      <c r="K31" s="5">
        <v>93.9</v>
      </c>
      <c r="L31" s="5">
        <v>237.2</v>
      </c>
      <c r="M31" s="5">
        <v>0.56999999999999995</v>
      </c>
      <c r="N31" s="5">
        <v>0.76</v>
      </c>
      <c r="O31" s="5">
        <v>98.67</v>
      </c>
      <c r="P31" s="5">
        <v>2</v>
      </c>
      <c r="Q31" s="5">
        <v>18.79</v>
      </c>
      <c r="R31" s="5">
        <v>3.45</v>
      </c>
      <c r="S31" s="5">
        <v>3.5999999999999997E-2</v>
      </c>
      <c r="T31" s="5">
        <v>0.56100000000000005</v>
      </c>
      <c r="U31" s="5">
        <v>0.40300000000000002</v>
      </c>
    </row>
    <row r="32" spans="1:21" ht="27" thickBot="1" x14ac:dyDescent="0.3">
      <c r="A32" s="4" t="s">
        <v>61</v>
      </c>
      <c r="B32" s="4" t="s">
        <v>24</v>
      </c>
      <c r="C32" s="5">
        <v>7385367</v>
      </c>
      <c r="D32" s="5">
        <v>110910</v>
      </c>
      <c r="E32" s="5">
        <v>42822</v>
      </c>
      <c r="F32" s="5">
        <v>66.599999999999994</v>
      </c>
      <c r="G32" s="5">
        <v>0.32</v>
      </c>
      <c r="H32" s="5">
        <v>-4.58</v>
      </c>
      <c r="I32" s="5">
        <v>20.55</v>
      </c>
      <c r="J32" s="5">
        <v>7600</v>
      </c>
      <c r="K32" s="5">
        <v>98.6</v>
      </c>
      <c r="L32" s="5">
        <v>336.3</v>
      </c>
      <c r="M32" s="5">
        <v>40.020000000000003</v>
      </c>
      <c r="N32" s="5">
        <v>1.92</v>
      </c>
      <c r="O32" s="5">
        <v>58.06</v>
      </c>
      <c r="P32" s="5">
        <v>3</v>
      </c>
      <c r="Q32" s="5">
        <v>9.65</v>
      </c>
      <c r="R32" s="5">
        <v>14.27</v>
      </c>
      <c r="S32" s="5">
        <v>9.2999999999999999E-2</v>
      </c>
      <c r="T32" s="5">
        <v>0.30399999999999999</v>
      </c>
      <c r="U32" s="5">
        <v>0.60299999999999998</v>
      </c>
    </row>
    <row r="33" spans="1:21" ht="39.75" thickBot="1" x14ac:dyDescent="0.3">
      <c r="A33" s="4" t="s">
        <v>62</v>
      </c>
      <c r="B33" s="4" t="s">
        <v>32</v>
      </c>
      <c r="C33" s="5">
        <v>13902972</v>
      </c>
      <c r="D33" s="5">
        <v>274200</v>
      </c>
      <c r="E33" s="5">
        <v>105869</v>
      </c>
      <c r="F33" s="5">
        <v>50.7</v>
      </c>
      <c r="G33" s="5">
        <v>0</v>
      </c>
      <c r="H33" s="5">
        <v>0</v>
      </c>
      <c r="I33" s="5">
        <v>97.57</v>
      </c>
      <c r="J33" s="5">
        <v>1100</v>
      </c>
      <c r="K33" s="5">
        <v>26.6</v>
      </c>
      <c r="L33" s="5">
        <v>7</v>
      </c>
      <c r="M33" s="5">
        <v>14.43</v>
      </c>
      <c r="N33" s="5">
        <v>0.19</v>
      </c>
      <c r="O33" s="5">
        <v>85.38</v>
      </c>
      <c r="P33" s="5">
        <v>2</v>
      </c>
      <c r="Q33" s="5">
        <v>45.62</v>
      </c>
      <c r="R33" s="5">
        <v>15.6</v>
      </c>
      <c r="S33" s="5">
        <v>0.32200000000000001</v>
      </c>
      <c r="T33" s="5">
        <v>0.19600000000000001</v>
      </c>
      <c r="U33" s="5">
        <v>0.48199999999999998</v>
      </c>
    </row>
    <row r="34" spans="1:21" ht="39.75" thickBot="1" x14ac:dyDescent="0.3">
      <c r="A34" s="4" t="s">
        <v>63</v>
      </c>
      <c r="B34" s="4" t="s">
        <v>22</v>
      </c>
      <c r="C34" s="5">
        <v>47382633</v>
      </c>
      <c r="D34" s="5">
        <v>678500</v>
      </c>
      <c r="E34" s="5">
        <v>261969</v>
      </c>
      <c r="F34" s="5">
        <v>69.8</v>
      </c>
      <c r="G34" s="5">
        <v>0.28000000000000003</v>
      </c>
      <c r="H34" s="5">
        <v>-1.8</v>
      </c>
      <c r="I34" s="5">
        <v>67.239999999999995</v>
      </c>
      <c r="J34" s="5">
        <v>1800</v>
      </c>
      <c r="K34" s="5">
        <v>85.3</v>
      </c>
      <c r="L34" s="5">
        <v>10.1</v>
      </c>
      <c r="M34" s="5">
        <v>15.19</v>
      </c>
      <c r="N34" s="5">
        <v>0.97</v>
      </c>
      <c r="O34" s="5">
        <v>83.84</v>
      </c>
      <c r="P34" s="5">
        <v>2</v>
      </c>
      <c r="Q34" s="5">
        <v>17.91</v>
      </c>
      <c r="R34" s="5">
        <v>9.83</v>
      </c>
      <c r="S34" s="5">
        <v>0.56399999999999995</v>
      </c>
      <c r="T34" s="5">
        <v>8.2000000000000003E-2</v>
      </c>
      <c r="U34" s="5">
        <v>0.35299999999999998</v>
      </c>
    </row>
    <row r="35" spans="1:21" ht="39.75" thickBot="1" x14ac:dyDescent="0.3">
      <c r="A35" s="4" t="s">
        <v>64</v>
      </c>
      <c r="B35" s="4" t="s">
        <v>32</v>
      </c>
      <c r="C35" s="5">
        <v>8090068</v>
      </c>
      <c r="D35" s="5">
        <v>27830</v>
      </c>
      <c r="E35" s="5">
        <v>10745</v>
      </c>
      <c r="F35" s="5">
        <v>290.7</v>
      </c>
      <c r="G35" s="5">
        <v>0</v>
      </c>
      <c r="H35" s="5">
        <v>-0.06</v>
      </c>
      <c r="I35" s="5">
        <v>69.290000000000006</v>
      </c>
      <c r="J35" s="5">
        <v>600</v>
      </c>
      <c r="K35" s="5">
        <v>51.6</v>
      </c>
      <c r="L35" s="5">
        <v>3.4</v>
      </c>
      <c r="M35" s="5">
        <v>35.049999999999997</v>
      </c>
      <c r="N35" s="5">
        <v>14.02</v>
      </c>
      <c r="O35" s="5">
        <v>50.93</v>
      </c>
      <c r="P35" s="5">
        <v>2</v>
      </c>
      <c r="Q35" s="5">
        <v>42.22</v>
      </c>
      <c r="R35" s="5">
        <v>13.46</v>
      </c>
      <c r="S35" s="5">
        <v>0.46300000000000002</v>
      </c>
      <c r="T35" s="5">
        <v>0.20300000000000001</v>
      </c>
      <c r="U35" s="5">
        <v>0.33400000000000002</v>
      </c>
    </row>
    <row r="36" spans="1:21" ht="39.75" thickBot="1" x14ac:dyDescent="0.3">
      <c r="A36" s="4" t="s">
        <v>65</v>
      </c>
      <c r="B36" s="4" t="s">
        <v>22</v>
      </c>
      <c r="C36" s="5">
        <v>13881427</v>
      </c>
      <c r="D36" s="5">
        <v>181040</v>
      </c>
      <c r="E36" s="5">
        <v>69900</v>
      </c>
      <c r="F36" s="5">
        <v>76.7</v>
      </c>
      <c r="G36" s="5">
        <v>0.24</v>
      </c>
      <c r="H36" s="5">
        <v>0</v>
      </c>
      <c r="I36" s="5">
        <v>71.48</v>
      </c>
      <c r="J36" s="5">
        <v>1900</v>
      </c>
      <c r="K36" s="5">
        <v>69.400000000000006</v>
      </c>
      <c r="L36" s="5">
        <v>2.6</v>
      </c>
      <c r="M36" s="5">
        <v>20.96</v>
      </c>
      <c r="N36" s="5">
        <v>0.61</v>
      </c>
      <c r="O36" s="5">
        <v>78.430000000000007</v>
      </c>
      <c r="P36" s="5">
        <v>2</v>
      </c>
      <c r="Q36" s="5">
        <v>26.9</v>
      </c>
      <c r="R36" s="5">
        <v>9.06</v>
      </c>
      <c r="S36" s="5">
        <v>0.35</v>
      </c>
      <c r="T36" s="5">
        <v>0.3</v>
      </c>
      <c r="U36" s="5">
        <v>0.35</v>
      </c>
    </row>
    <row r="37" spans="1:21" ht="39.75" thickBot="1" x14ac:dyDescent="0.3">
      <c r="A37" s="4" t="s">
        <v>66</v>
      </c>
      <c r="B37" s="4" t="s">
        <v>32</v>
      </c>
      <c r="C37" s="5">
        <v>17340702</v>
      </c>
      <c r="D37" s="5">
        <v>475440</v>
      </c>
      <c r="E37" s="5">
        <v>183568</v>
      </c>
      <c r="F37" s="5">
        <v>36.5</v>
      </c>
      <c r="G37" s="5">
        <v>0.08</v>
      </c>
      <c r="H37" s="5">
        <v>0</v>
      </c>
      <c r="I37" s="5">
        <v>68.260000000000005</v>
      </c>
      <c r="J37" s="5">
        <v>1800</v>
      </c>
      <c r="K37" s="5">
        <v>79</v>
      </c>
      <c r="L37" s="5">
        <v>5.7</v>
      </c>
      <c r="M37" s="5">
        <v>12.81</v>
      </c>
      <c r="N37" s="5">
        <v>2.58</v>
      </c>
      <c r="O37" s="5">
        <v>84.61</v>
      </c>
      <c r="P37" s="5">
        <v>1.5</v>
      </c>
      <c r="Q37" s="5">
        <v>33.89</v>
      </c>
      <c r="R37" s="5">
        <v>13.47</v>
      </c>
      <c r="S37" s="5">
        <v>0.44800000000000001</v>
      </c>
      <c r="T37" s="5">
        <v>0.17</v>
      </c>
      <c r="U37" s="5">
        <v>0.38200000000000001</v>
      </c>
    </row>
    <row r="38" spans="1:21" ht="27" thickBot="1" x14ac:dyDescent="0.3">
      <c r="A38" s="4" t="s">
        <v>67</v>
      </c>
      <c r="B38" s="4" t="s">
        <v>53</v>
      </c>
      <c r="C38" s="5">
        <v>33098932</v>
      </c>
      <c r="D38" s="5">
        <v>9984670</v>
      </c>
      <c r="E38" s="5">
        <v>3855085</v>
      </c>
      <c r="F38" s="5">
        <v>3.3</v>
      </c>
      <c r="G38" s="5">
        <v>2.02</v>
      </c>
      <c r="H38" s="5">
        <v>5.96</v>
      </c>
      <c r="I38" s="5">
        <v>4.75</v>
      </c>
      <c r="J38" s="5">
        <v>29800</v>
      </c>
      <c r="K38" s="5">
        <v>97</v>
      </c>
      <c r="L38" s="5">
        <v>552.20000000000005</v>
      </c>
      <c r="M38" s="5">
        <v>4.96</v>
      </c>
      <c r="N38" s="5">
        <v>0.02</v>
      </c>
      <c r="O38" s="5">
        <v>95.02</v>
      </c>
      <c r="P38" s="4"/>
      <c r="Q38" s="5">
        <v>10.78</v>
      </c>
      <c r="R38" s="5">
        <v>7.8</v>
      </c>
      <c r="S38" s="5">
        <v>2.1999999999999999E-2</v>
      </c>
      <c r="T38" s="5">
        <v>0.29399999999999998</v>
      </c>
      <c r="U38" s="5">
        <v>0.68400000000000005</v>
      </c>
    </row>
    <row r="39" spans="1:21" ht="39.75" thickBot="1" x14ac:dyDescent="0.3">
      <c r="A39" s="4" t="s">
        <v>68</v>
      </c>
      <c r="B39" s="4" t="s">
        <v>32</v>
      </c>
      <c r="C39" s="5">
        <v>420979</v>
      </c>
      <c r="D39" s="5">
        <v>4033</v>
      </c>
      <c r="E39" s="5">
        <v>1557</v>
      </c>
      <c r="F39" s="5">
        <v>104.4</v>
      </c>
      <c r="G39" s="5">
        <v>23.93</v>
      </c>
      <c r="H39" s="5">
        <v>-12.07</v>
      </c>
      <c r="I39" s="5">
        <v>47.77</v>
      </c>
      <c r="J39" s="5">
        <v>1400</v>
      </c>
      <c r="K39" s="5">
        <v>76.599999999999994</v>
      </c>
      <c r="L39" s="5">
        <v>169.6</v>
      </c>
      <c r="M39" s="5">
        <v>9.68</v>
      </c>
      <c r="N39" s="5">
        <v>0.5</v>
      </c>
      <c r="O39" s="5">
        <v>89.82</v>
      </c>
      <c r="P39" s="5">
        <v>3</v>
      </c>
      <c r="Q39" s="5">
        <v>24.87</v>
      </c>
      <c r="R39" s="5">
        <v>6.55</v>
      </c>
      <c r="S39" s="5">
        <v>0.121</v>
      </c>
      <c r="T39" s="5">
        <v>0.219</v>
      </c>
      <c r="U39" s="5">
        <v>0.66</v>
      </c>
    </row>
    <row r="40" spans="1:21" ht="39.75" thickBot="1" x14ac:dyDescent="0.3">
      <c r="A40" s="4" t="s">
        <v>69</v>
      </c>
      <c r="B40" s="4" t="s">
        <v>34</v>
      </c>
      <c r="C40" s="5">
        <v>45436</v>
      </c>
      <c r="D40" s="5">
        <v>262</v>
      </c>
      <c r="E40" s="5">
        <v>101</v>
      </c>
      <c r="F40" s="5">
        <v>173.4</v>
      </c>
      <c r="G40" s="5">
        <v>61.07</v>
      </c>
      <c r="H40" s="5">
        <v>18.75</v>
      </c>
      <c r="I40" s="5">
        <v>8.19</v>
      </c>
      <c r="J40" s="5">
        <v>35000</v>
      </c>
      <c r="K40" s="5">
        <v>98</v>
      </c>
      <c r="L40" s="5">
        <v>836.3</v>
      </c>
      <c r="M40" s="5">
        <v>3.85</v>
      </c>
      <c r="N40" s="5">
        <v>0</v>
      </c>
      <c r="O40" s="5">
        <v>96.15</v>
      </c>
      <c r="P40" s="5">
        <v>2</v>
      </c>
      <c r="Q40" s="5">
        <v>12.74</v>
      </c>
      <c r="R40" s="5">
        <v>4.8899999999999997</v>
      </c>
      <c r="S40" s="5">
        <v>1.4E-2</v>
      </c>
      <c r="T40" s="5">
        <v>3.2000000000000001E-2</v>
      </c>
      <c r="U40" s="5">
        <v>0.95399999999999996</v>
      </c>
    </row>
    <row r="41" spans="1:21" ht="39.75" thickBot="1" x14ac:dyDescent="0.3">
      <c r="A41" s="4" t="s">
        <v>70</v>
      </c>
      <c r="B41" s="4" t="s">
        <v>32</v>
      </c>
      <c r="C41" s="5">
        <v>4303356</v>
      </c>
      <c r="D41" s="5">
        <v>622984</v>
      </c>
      <c r="E41" s="5">
        <v>240534</v>
      </c>
      <c r="F41" s="5">
        <v>6.9</v>
      </c>
      <c r="G41" s="5">
        <v>0</v>
      </c>
      <c r="H41" s="5">
        <v>0</v>
      </c>
      <c r="I41" s="5">
        <v>91</v>
      </c>
      <c r="J41" s="5">
        <v>1100</v>
      </c>
      <c r="K41" s="5">
        <v>51</v>
      </c>
      <c r="L41" s="5">
        <v>2.2999999999999998</v>
      </c>
      <c r="M41" s="5">
        <v>3.1</v>
      </c>
      <c r="N41" s="5">
        <v>0.14000000000000001</v>
      </c>
      <c r="O41" s="5">
        <v>96.76</v>
      </c>
      <c r="P41" s="5">
        <v>2</v>
      </c>
      <c r="Q41" s="5">
        <v>33.909999999999997</v>
      </c>
      <c r="R41" s="5">
        <v>18.649999999999999</v>
      </c>
      <c r="S41" s="5">
        <v>0.55000000000000004</v>
      </c>
      <c r="T41" s="5">
        <v>0.2</v>
      </c>
      <c r="U41" s="5">
        <v>0.25</v>
      </c>
    </row>
    <row r="42" spans="1:21" ht="39.75" thickBot="1" x14ac:dyDescent="0.3">
      <c r="A42" s="4" t="s">
        <v>71</v>
      </c>
      <c r="B42" s="4" t="s">
        <v>32</v>
      </c>
      <c r="C42" s="5">
        <v>9944201</v>
      </c>
      <c r="D42" s="5">
        <v>1284000</v>
      </c>
      <c r="E42" s="5">
        <v>495753</v>
      </c>
      <c r="F42" s="5">
        <v>7.7</v>
      </c>
      <c r="G42" s="5">
        <v>0</v>
      </c>
      <c r="H42" s="5">
        <v>-0.11</v>
      </c>
      <c r="I42" s="5">
        <v>93.82</v>
      </c>
      <c r="J42" s="5">
        <v>1200</v>
      </c>
      <c r="K42" s="5">
        <v>47.5</v>
      </c>
      <c r="L42" s="5">
        <v>1.3</v>
      </c>
      <c r="M42" s="5">
        <v>2.86</v>
      </c>
      <c r="N42" s="5">
        <v>0.02</v>
      </c>
      <c r="O42" s="5">
        <v>97.12</v>
      </c>
      <c r="P42" s="5">
        <v>2</v>
      </c>
      <c r="Q42" s="5">
        <v>45.73</v>
      </c>
      <c r="R42" s="5">
        <v>16.38</v>
      </c>
      <c r="S42" s="5">
        <v>0.33500000000000002</v>
      </c>
      <c r="T42" s="5">
        <v>0.25900000000000001</v>
      </c>
      <c r="U42" s="5">
        <v>0.40600000000000003</v>
      </c>
    </row>
    <row r="43" spans="1:21" ht="39.75" thickBot="1" x14ac:dyDescent="0.3">
      <c r="A43" s="4" t="s">
        <v>72</v>
      </c>
      <c r="B43" s="4" t="s">
        <v>34</v>
      </c>
      <c r="C43" s="5">
        <v>16134219</v>
      </c>
      <c r="D43" s="5">
        <v>756950</v>
      </c>
      <c r="E43" s="5">
        <v>292259</v>
      </c>
      <c r="F43" s="5">
        <v>21.3</v>
      </c>
      <c r="G43" s="5">
        <v>0.85</v>
      </c>
      <c r="H43" s="5">
        <v>0</v>
      </c>
      <c r="I43" s="5">
        <v>8.8000000000000007</v>
      </c>
      <c r="J43" s="5">
        <v>9900</v>
      </c>
      <c r="K43" s="5">
        <v>96.2</v>
      </c>
      <c r="L43" s="5">
        <v>213</v>
      </c>
      <c r="M43" s="5">
        <v>2.65</v>
      </c>
      <c r="N43" s="5">
        <v>0.42</v>
      </c>
      <c r="O43" s="5">
        <v>96.93</v>
      </c>
      <c r="P43" s="5">
        <v>3</v>
      </c>
      <c r="Q43" s="5">
        <v>15.23</v>
      </c>
      <c r="R43" s="5">
        <v>5.81</v>
      </c>
      <c r="S43" s="5">
        <v>0.06</v>
      </c>
      <c r="T43" s="5">
        <v>0.49299999999999999</v>
      </c>
      <c r="U43" s="5">
        <v>0.44700000000000001</v>
      </c>
    </row>
    <row r="44" spans="1:21" ht="39.75" thickBot="1" x14ac:dyDescent="0.3">
      <c r="A44" s="4" t="s">
        <v>73</v>
      </c>
      <c r="B44" s="4" t="s">
        <v>22</v>
      </c>
      <c r="C44" s="5">
        <v>1313973713</v>
      </c>
      <c r="D44" s="5">
        <v>9596960</v>
      </c>
      <c r="E44" s="5">
        <v>3705390</v>
      </c>
      <c r="F44" s="5">
        <v>136.9</v>
      </c>
      <c r="G44" s="5">
        <v>0.15</v>
      </c>
      <c r="H44" s="5">
        <v>-0.4</v>
      </c>
      <c r="I44" s="5">
        <v>24.18</v>
      </c>
      <c r="J44" s="5">
        <v>5000</v>
      </c>
      <c r="K44" s="5">
        <v>90.9</v>
      </c>
      <c r="L44" s="5">
        <v>266.7</v>
      </c>
      <c r="M44" s="5">
        <v>15.4</v>
      </c>
      <c r="N44" s="5">
        <v>1.25</v>
      </c>
      <c r="O44" s="5">
        <v>83.35</v>
      </c>
      <c r="P44" s="5">
        <v>1.5</v>
      </c>
      <c r="Q44" s="5">
        <v>13.25</v>
      </c>
      <c r="R44" s="5">
        <v>6.97</v>
      </c>
      <c r="S44" s="5">
        <v>0.125</v>
      </c>
      <c r="T44" s="5">
        <v>0.47299999999999998</v>
      </c>
      <c r="U44" s="5">
        <v>0.40300000000000002</v>
      </c>
    </row>
    <row r="45" spans="1:21" ht="39.75" thickBot="1" x14ac:dyDescent="0.3">
      <c r="A45" s="4" t="s">
        <v>74</v>
      </c>
      <c r="B45" s="4" t="s">
        <v>34</v>
      </c>
      <c r="C45" s="5">
        <v>43593035</v>
      </c>
      <c r="D45" s="5">
        <v>1138910</v>
      </c>
      <c r="E45" s="5">
        <v>439734</v>
      </c>
      <c r="F45" s="5">
        <v>38.299999999999997</v>
      </c>
      <c r="G45" s="5">
        <v>0.28000000000000003</v>
      </c>
      <c r="H45" s="5">
        <v>-0.31</v>
      </c>
      <c r="I45" s="5">
        <v>20.97</v>
      </c>
      <c r="J45" s="5">
        <v>6300</v>
      </c>
      <c r="K45" s="5">
        <v>92.5</v>
      </c>
      <c r="L45" s="5">
        <v>176.2</v>
      </c>
      <c r="M45" s="5">
        <v>2.42</v>
      </c>
      <c r="N45" s="5">
        <v>1.67</v>
      </c>
      <c r="O45" s="5">
        <v>95.91</v>
      </c>
      <c r="P45" s="5">
        <v>2</v>
      </c>
      <c r="Q45" s="5">
        <v>20.48</v>
      </c>
      <c r="R45" s="5">
        <v>5.58</v>
      </c>
      <c r="S45" s="5">
        <v>0.125</v>
      </c>
      <c r="T45" s="5">
        <v>0.34200000000000003</v>
      </c>
      <c r="U45" s="5">
        <v>0.53300000000000003</v>
      </c>
    </row>
    <row r="46" spans="1:21" ht="39.75" thickBot="1" x14ac:dyDescent="0.3">
      <c r="A46" s="4" t="s">
        <v>75</v>
      </c>
      <c r="B46" s="4" t="s">
        <v>32</v>
      </c>
      <c r="C46" s="5">
        <v>690948</v>
      </c>
      <c r="D46" s="5">
        <v>2170</v>
      </c>
      <c r="E46" s="5">
        <v>838</v>
      </c>
      <c r="F46" s="5">
        <v>318.39999999999998</v>
      </c>
      <c r="G46" s="5">
        <v>15.67</v>
      </c>
      <c r="H46" s="5">
        <v>0</v>
      </c>
      <c r="I46" s="5">
        <v>74.930000000000007</v>
      </c>
      <c r="J46" s="5">
        <v>700</v>
      </c>
      <c r="K46" s="5">
        <v>56.5</v>
      </c>
      <c r="L46" s="5">
        <v>24.5</v>
      </c>
      <c r="M46" s="5">
        <v>35.869999999999997</v>
      </c>
      <c r="N46" s="5">
        <v>23.32</v>
      </c>
      <c r="O46" s="5">
        <v>40.81</v>
      </c>
      <c r="P46" s="5">
        <v>2</v>
      </c>
      <c r="Q46" s="5">
        <v>36.93</v>
      </c>
      <c r="R46" s="5">
        <v>8.1999999999999993</v>
      </c>
      <c r="S46" s="5">
        <v>0.4</v>
      </c>
      <c r="T46" s="5">
        <v>0.04</v>
      </c>
      <c r="U46" s="5">
        <v>0.56000000000000005</v>
      </c>
    </row>
    <row r="47" spans="1:21" ht="39.75" thickBot="1" x14ac:dyDescent="0.3">
      <c r="A47" s="4" t="s">
        <v>76</v>
      </c>
      <c r="B47" s="4" t="s">
        <v>32</v>
      </c>
      <c r="C47" s="5">
        <v>62660551</v>
      </c>
      <c r="D47" s="5">
        <v>2345410</v>
      </c>
      <c r="E47" s="5">
        <v>905564</v>
      </c>
      <c r="F47" s="5">
        <v>26.7</v>
      </c>
      <c r="G47" s="5">
        <v>0</v>
      </c>
      <c r="H47" s="5">
        <v>0</v>
      </c>
      <c r="I47" s="5">
        <v>94.69</v>
      </c>
      <c r="J47" s="5">
        <v>700</v>
      </c>
      <c r="K47" s="5">
        <v>65.5</v>
      </c>
      <c r="L47" s="5">
        <v>0.2</v>
      </c>
      <c r="M47" s="5">
        <v>2.96</v>
      </c>
      <c r="N47" s="5">
        <v>0.52</v>
      </c>
      <c r="O47" s="5">
        <v>96.52</v>
      </c>
      <c r="P47" s="5">
        <v>2</v>
      </c>
      <c r="Q47" s="5">
        <v>43.69</v>
      </c>
      <c r="R47" s="5">
        <v>13.27</v>
      </c>
      <c r="S47" s="5">
        <v>0.55000000000000004</v>
      </c>
      <c r="T47" s="5">
        <v>0.11</v>
      </c>
      <c r="U47" s="5">
        <v>0.34</v>
      </c>
    </row>
    <row r="48" spans="1:21" ht="39.75" thickBot="1" x14ac:dyDescent="0.3">
      <c r="A48" s="4" t="s">
        <v>77</v>
      </c>
      <c r="B48" s="4" t="s">
        <v>32</v>
      </c>
      <c r="C48" s="5">
        <v>3702314</v>
      </c>
      <c r="D48" s="5">
        <v>342000</v>
      </c>
      <c r="E48" s="5">
        <v>132046</v>
      </c>
      <c r="F48" s="5">
        <v>10.8</v>
      </c>
      <c r="G48" s="5">
        <v>0.05</v>
      </c>
      <c r="H48" s="5">
        <v>-0.17</v>
      </c>
      <c r="I48" s="5">
        <v>93.86</v>
      </c>
      <c r="J48" s="5">
        <v>700</v>
      </c>
      <c r="K48" s="5">
        <v>83.8</v>
      </c>
      <c r="L48" s="5">
        <v>3.7</v>
      </c>
      <c r="M48" s="5">
        <v>0.51</v>
      </c>
      <c r="N48" s="5">
        <v>0.13</v>
      </c>
      <c r="O48" s="5">
        <v>99.36</v>
      </c>
      <c r="P48" s="5">
        <v>2</v>
      </c>
      <c r="Q48" s="5">
        <v>42.57</v>
      </c>
      <c r="R48" s="5">
        <v>12.93</v>
      </c>
      <c r="S48" s="5">
        <v>6.2E-2</v>
      </c>
      <c r="T48" s="5">
        <v>0.56999999999999995</v>
      </c>
      <c r="U48" s="5">
        <v>0.36899999999999999</v>
      </c>
    </row>
    <row r="49" spans="1:21" ht="27" thickBot="1" x14ac:dyDescent="0.3">
      <c r="A49" s="4" t="s">
        <v>78</v>
      </c>
      <c r="B49" s="4" t="s">
        <v>28</v>
      </c>
      <c r="C49" s="5">
        <v>21388</v>
      </c>
      <c r="D49" s="5">
        <v>240</v>
      </c>
      <c r="E49" s="5">
        <v>93</v>
      </c>
      <c r="F49" s="5">
        <v>89.1</v>
      </c>
      <c r="G49" s="5">
        <v>50</v>
      </c>
      <c r="H49" s="4"/>
      <c r="I49" s="4"/>
      <c r="J49" s="5">
        <v>5000</v>
      </c>
      <c r="K49" s="5">
        <v>95</v>
      </c>
      <c r="L49" s="5">
        <v>289.89999999999998</v>
      </c>
      <c r="M49" s="5">
        <v>17.39</v>
      </c>
      <c r="N49" s="5">
        <v>13.04</v>
      </c>
      <c r="O49" s="5">
        <v>69.569999999999993</v>
      </c>
      <c r="P49" s="5">
        <v>2</v>
      </c>
      <c r="Q49" s="5">
        <v>21</v>
      </c>
      <c r="R49" s="4"/>
      <c r="S49" s="5">
        <v>0.151</v>
      </c>
      <c r="T49" s="5">
        <v>9.6000000000000002E-2</v>
      </c>
      <c r="U49" s="5">
        <v>0.753</v>
      </c>
    </row>
    <row r="50" spans="1:21" ht="39.75" thickBot="1" x14ac:dyDescent="0.3">
      <c r="A50" s="4" t="s">
        <v>79</v>
      </c>
      <c r="B50" s="4" t="s">
        <v>34</v>
      </c>
      <c r="C50" s="5">
        <v>4075261</v>
      </c>
      <c r="D50" s="5">
        <v>51100</v>
      </c>
      <c r="E50" s="5">
        <v>19730</v>
      </c>
      <c r="F50" s="5">
        <v>79.8</v>
      </c>
      <c r="G50" s="5">
        <v>2.52</v>
      </c>
      <c r="H50" s="5">
        <v>0.51</v>
      </c>
      <c r="I50" s="5">
        <v>9.9499999999999993</v>
      </c>
      <c r="J50" s="5">
        <v>9100</v>
      </c>
      <c r="K50" s="5">
        <v>96</v>
      </c>
      <c r="L50" s="5">
        <v>340.7</v>
      </c>
      <c r="M50" s="5">
        <v>4.41</v>
      </c>
      <c r="N50" s="5">
        <v>5.88</v>
      </c>
      <c r="O50" s="5">
        <v>89.71</v>
      </c>
      <c r="P50" s="5">
        <v>2</v>
      </c>
      <c r="Q50" s="5">
        <v>18.32</v>
      </c>
      <c r="R50" s="5">
        <v>4.3600000000000003</v>
      </c>
      <c r="S50" s="5">
        <v>8.7999999999999995E-2</v>
      </c>
      <c r="T50" s="5">
        <v>0.29899999999999999</v>
      </c>
      <c r="U50" s="5">
        <v>0.61399999999999999</v>
      </c>
    </row>
    <row r="51" spans="1:21" ht="39.75" thickBot="1" x14ac:dyDescent="0.3">
      <c r="A51" s="4" t="s">
        <v>80</v>
      </c>
      <c r="B51" s="4" t="s">
        <v>32</v>
      </c>
      <c r="C51" s="5">
        <v>17654843</v>
      </c>
      <c r="D51" s="5">
        <v>322460</v>
      </c>
      <c r="E51" s="5">
        <v>124502</v>
      </c>
      <c r="F51" s="5">
        <v>54.8</v>
      </c>
      <c r="G51" s="5">
        <v>0.16</v>
      </c>
      <c r="H51" s="5">
        <v>-7.0000000000000007E-2</v>
      </c>
      <c r="I51" s="5">
        <v>90.83</v>
      </c>
      <c r="J51" s="5">
        <v>1400</v>
      </c>
      <c r="K51" s="5">
        <v>50.9</v>
      </c>
      <c r="L51" s="5">
        <v>14.6</v>
      </c>
      <c r="M51" s="5">
        <v>9.75</v>
      </c>
      <c r="N51" s="5">
        <v>13.84</v>
      </c>
      <c r="O51" s="5">
        <v>76.41</v>
      </c>
      <c r="P51" s="5">
        <v>2</v>
      </c>
      <c r="Q51" s="5">
        <v>35.11</v>
      </c>
      <c r="R51" s="5">
        <v>14.84</v>
      </c>
      <c r="S51" s="5">
        <v>0.27900000000000003</v>
      </c>
      <c r="T51" s="5">
        <v>0.17100000000000001</v>
      </c>
      <c r="U51" s="5">
        <v>0.55000000000000004</v>
      </c>
    </row>
    <row r="52" spans="1:21" ht="27" thickBot="1" x14ac:dyDescent="0.3">
      <c r="A52" s="4" t="s">
        <v>81</v>
      </c>
      <c r="B52" s="4" t="s">
        <v>24</v>
      </c>
      <c r="C52" s="5">
        <v>4494749</v>
      </c>
      <c r="D52" s="5">
        <v>56542</v>
      </c>
      <c r="E52" s="5">
        <v>21831</v>
      </c>
      <c r="F52" s="5">
        <v>79.5</v>
      </c>
      <c r="G52" s="5">
        <v>10.32</v>
      </c>
      <c r="H52" s="5">
        <v>1.58</v>
      </c>
      <c r="I52" s="5">
        <v>6.84</v>
      </c>
      <c r="J52" s="5">
        <v>10600</v>
      </c>
      <c r="K52" s="5">
        <v>98.5</v>
      </c>
      <c r="L52" s="5">
        <v>420.4</v>
      </c>
      <c r="M52" s="5">
        <v>26.09</v>
      </c>
      <c r="N52" s="5">
        <v>2.27</v>
      </c>
      <c r="O52" s="5">
        <v>71.650000000000006</v>
      </c>
      <c r="P52" s="4"/>
      <c r="Q52" s="5">
        <v>9.61</v>
      </c>
      <c r="R52" s="5">
        <v>11.48</v>
      </c>
      <c r="S52" s="5">
        <v>7.0000000000000007E-2</v>
      </c>
      <c r="T52" s="5">
        <v>0.308</v>
      </c>
      <c r="U52" s="5">
        <v>0.622</v>
      </c>
    </row>
    <row r="53" spans="1:21" ht="39.75" thickBot="1" x14ac:dyDescent="0.3">
      <c r="A53" s="4" t="s">
        <v>82</v>
      </c>
      <c r="B53" s="4" t="s">
        <v>34</v>
      </c>
      <c r="C53" s="5">
        <v>11382820</v>
      </c>
      <c r="D53" s="5">
        <v>110860</v>
      </c>
      <c r="E53" s="5">
        <v>42803</v>
      </c>
      <c r="F53" s="5">
        <v>102.7</v>
      </c>
      <c r="G53" s="5">
        <v>3.37</v>
      </c>
      <c r="H53" s="5">
        <v>-1.58</v>
      </c>
      <c r="I53" s="5">
        <v>6.33</v>
      </c>
      <c r="J53" s="5">
        <v>2900</v>
      </c>
      <c r="K53" s="5">
        <v>97</v>
      </c>
      <c r="L53" s="5">
        <v>74.7</v>
      </c>
      <c r="M53" s="5">
        <v>33.049999999999997</v>
      </c>
      <c r="N53" s="5">
        <v>7.6</v>
      </c>
      <c r="O53" s="5">
        <v>59.35</v>
      </c>
      <c r="P53" s="5">
        <v>2</v>
      </c>
      <c r="Q53" s="5">
        <v>11.89</v>
      </c>
      <c r="R53" s="5">
        <v>7.22</v>
      </c>
      <c r="S53" s="5">
        <v>5.5E-2</v>
      </c>
      <c r="T53" s="5">
        <v>0.26100000000000001</v>
      </c>
      <c r="U53" s="5">
        <v>0.68400000000000005</v>
      </c>
    </row>
    <row r="54" spans="1:21" ht="27" thickBot="1" x14ac:dyDescent="0.3">
      <c r="A54" s="4" t="s">
        <v>83</v>
      </c>
      <c r="B54" s="4" t="s">
        <v>45</v>
      </c>
      <c r="C54" s="5">
        <v>784301</v>
      </c>
      <c r="D54" s="5">
        <v>9250</v>
      </c>
      <c r="E54" s="5">
        <v>3571</v>
      </c>
      <c r="F54" s="5">
        <v>84.8</v>
      </c>
      <c r="G54" s="5">
        <v>7.01</v>
      </c>
      <c r="H54" s="5">
        <v>0.43</v>
      </c>
      <c r="I54" s="5">
        <v>7.18</v>
      </c>
      <c r="J54" s="5">
        <v>19200</v>
      </c>
      <c r="K54" s="5">
        <v>97.6</v>
      </c>
      <c r="L54" s="4"/>
      <c r="M54" s="5">
        <v>7.79</v>
      </c>
      <c r="N54" s="5">
        <v>4.4400000000000004</v>
      </c>
      <c r="O54" s="5">
        <v>87.77</v>
      </c>
      <c r="P54" s="5">
        <v>3</v>
      </c>
      <c r="Q54" s="5">
        <v>12.56</v>
      </c>
      <c r="R54" s="5">
        <v>7.68</v>
      </c>
      <c r="S54" s="5">
        <v>3.6999999999999998E-2</v>
      </c>
      <c r="T54" s="5">
        <v>0.19800000000000001</v>
      </c>
      <c r="U54" s="5">
        <v>0.76500000000000001</v>
      </c>
    </row>
    <row r="55" spans="1:21" ht="27" thickBot="1" x14ac:dyDescent="0.3">
      <c r="A55" s="4" t="s">
        <v>84</v>
      </c>
      <c r="B55" s="4" t="s">
        <v>24</v>
      </c>
      <c r="C55" s="5">
        <v>10235455</v>
      </c>
      <c r="D55" s="5">
        <v>78866</v>
      </c>
      <c r="E55" s="5">
        <v>30450</v>
      </c>
      <c r="F55" s="5">
        <v>129.80000000000001</v>
      </c>
      <c r="G55" s="5">
        <v>0</v>
      </c>
      <c r="H55" s="5">
        <v>0.97</v>
      </c>
      <c r="I55" s="5">
        <v>3.93</v>
      </c>
      <c r="J55" s="5">
        <v>15700</v>
      </c>
      <c r="K55" s="5">
        <v>99.9</v>
      </c>
      <c r="L55" s="5">
        <v>314.3</v>
      </c>
      <c r="M55" s="5">
        <v>39.799999999999997</v>
      </c>
      <c r="N55" s="5">
        <v>3.05</v>
      </c>
      <c r="O55" s="5">
        <v>57.15</v>
      </c>
      <c r="P55" s="5">
        <v>3</v>
      </c>
      <c r="Q55" s="5">
        <v>9.02</v>
      </c>
      <c r="R55" s="5">
        <v>10.59</v>
      </c>
      <c r="S55" s="5">
        <v>3.4000000000000002E-2</v>
      </c>
      <c r="T55" s="5">
        <v>0.39300000000000002</v>
      </c>
      <c r="U55" s="5">
        <v>0.57299999999999995</v>
      </c>
    </row>
    <row r="56" spans="1:21" ht="27" thickBot="1" x14ac:dyDescent="0.3">
      <c r="A56" s="4" t="s">
        <v>85</v>
      </c>
      <c r="B56" s="4" t="s">
        <v>30</v>
      </c>
      <c r="C56" s="5">
        <v>5450661</v>
      </c>
      <c r="D56" s="5">
        <v>43094</v>
      </c>
      <c r="E56" s="5">
        <v>16639</v>
      </c>
      <c r="F56" s="5">
        <v>126.5</v>
      </c>
      <c r="G56" s="5">
        <v>16.97</v>
      </c>
      <c r="H56" s="5">
        <v>2.48</v>
      </c>
      <c r="I56" s="5">
        <v>4.5599999999999996</v>
      </c>
      <c r="J56" s="5">
        <v>31100</v>
      </c>
      <c r="K56" s="5">
        <v>100</v>
      </c>
      <c r="L56" s="5">
        <v>614.6</v>
      </c>
      <c r="M56" s="5">
        <v>54.02</v>
      </c>
      <c r="N56" s="5">
        <v>0.19</v>
      </c>
      <c r="O56" s="5">
        <v>45.79</v>
      </c>
      <c r="P56" s="5">
        <v>3</v>
      </c>
      <c r="Q56" s="5">
        <v>11.13</v>
      </c>
      <c r="R56" s="5">
        <v>10.36</v>
      </c>
      <c r="S56" s="5">
        <v>1.7999999999999999E-2</v>
      </c>
      <c r="T56" s="5">
        <v>0.246</v>
      </c>
      <c r="U56" s="5">
        <v>0.73499999999999999</v>
      </c>
    </row>
    <row r="57" spans="1:21" ht="39.75" thickBot="1" x14ac:dyDescent="0.3">
      <c r="A57" s="4" t="s">
        <v>86</v>
      </c>
      <c r="B57" s="4" t="s">
        <v>32</v>
      </c>
      <c r="C57" s="5">
        <v>486530</v>
      </c>
      <c r="D57" s="5">
        <v>23000</v>
      </c>
      <c r="E57" s="5">
        <v>8880</v>
      </c>
      <c r="F57" s="5">
        <v>21.2</v>
      </c>
      <c r="G57" s="5">
        <v>1.37</v>
      </c>
      <c r="H57" s="5">
        <v>0</v>
      </c>
      <c r="I57" s="5">
        <v>104.13</v>
      </c>
      <c r="J57" s="5">
        <v>1300</v>
      </c>
      <c r="K57" s="5">
        <v>67.900000000000006</v>
      </c>
      <c r="L57" s="5">
        <v>22.8</v>
      </c>
      <c r="M57" s="5">
        <v>0.04</v>
      </c>
      <c r="N57" s="5">
        <v>0</v>
      </c>
      <c r="O57" s="5">
        <v>99.96</v>
      </c>
      <c r="P57" s="5">
        <v>1</v>
      </c>
      <c r="Q57" s="5">
        <v>39.53</v>
      </c>
      <c r="R57" s="5">
        <v>19.309999999999999</v>
      </c>
      <c r="S57" s="5">
        <v>0.17899999999999999</v>
      </c>
      <c r="T57" s="5">
        <v>0.22500000000000001</v>
      </c>
      <c r="U57" s="5">
        <v>0.59599999999999997</v>
      </c>
    </row>
    <row r="58" spans="1:21" ht="39.75" thickBot="1" x14ac:dyDescent="0.3">
      <c r="A58" s="4" t="s">
        <v>87</v>
      </c>
      <c r="B58" s="4" t="s">
        <v>34</v>
      </c>
      <c r="C58" s="5">
        <v>68910</v>
      </c>
      <c r="D58" s="5">
        <v>754</v>
      </c>
      <c r="E58" s="5">
        <v>291</v>
      </c>
      <c r="F58" s="5">
        <v>91.4</v>
      </c>
      <c r="G58" s="5">
        <v>19.63</v>
      </c>
      <c r="H58" s="5">
        <v>-13.87</v>
      </c>
      <c r="I58" s="5">
        <v>14.15</v>
      </c>
      <c r="J58" s="5">
        <v>5400</v>
      </c>
      <c r="K58" s="5">
        <v>94</v>
      </c>
      <c r="L58" s="5">
        <v>304.8</v>
      </c>
      <c r="M58" s="5">
        <v>6.67</v>
      </c>
      <c r="N58" s="5">
        <v>20</v>
      </c>
      <c r="O58" s="5">
        <v>73.33</v>
      </c>
      <c r="P58" s="5">
        <v>2</v>
      </c>
      <c r="Q58" s="5">
        <v>15.27</v>
      </c>
      <c r="R58" s="5">
        <v>6.73</v>
      </c>
      <c r="S58" s="5">
        <v>0.17699999999999999</v>
      </c>
      <c r="T58" s="5">
        <v>0.32800000000000001</v>
      </c>
      <c r="U58" s="5">
        <v>0.495</v>
      </c>
    </row>
    <row r="59" spans="1:21" ht="39.75" thickBot="1" x14ac:dyDescent="0.3">
      <c r="A59" s="4" t="s">
        <v>88</v>
      </c>
      <c r="B59" s="4" t="s">
        <v>34</v>
      </c>
      <c r="C59" s="5">
        <v>9183984</v>
      </c>
      <c r="D59" s="5">
        <v>48730</v>
      </c>
      <c r="E59" s="5">
        <v>18815</v>
      </c>
      <c r="F59" s="5">
        <v>188.5</v>
      </c>
      <c r="G59" s="5">
        <v>2.64</v>
      </c>
      <c r="H59" s="5">
        <v>-3.22</v>
      </c>
      <c r="I59" s="5">
        <v>32.380000000000003</v>
      </c>
      <c r="J59" s="5">
        <v>6000</v>
      </c>
      <c r="K59" s="5">
        <v>84.7</v>
      </c>
      <c r="L59" s="5">
        <v>97.4</v>
      </c>
      <c r="M59" s="5">
        <v>22.65</v>
      </c>
      <c r="N59" s="5">
        <v>10.33</v>
      </c>
      <c r="O59" s="5">
        <v>67.02</v>
      </c>
      <c r="P59" s="5">
        <v>2</v>
      </c>
      <c r="Q59" s="5">
        <v>23.22</v>
      </c>
      <c r="R59" s="5">
        <v>5.73</v>
      </c>
      <c r="S59" s="5">
        <v>0.112</v>
      </c>
      <c r="T59" s="5">
        <v>0.30599999999999999</v>
      </c>
      <c r="U59" s="5">
        <v>0.58199999999999996</v>
      </c>
    </row>
    <row r="60" spans="1:21" ht="39.75" thickBot="1" x14ac:dyDescent="0.3">
      <c r="A60" s="4" t="s">
        <v>89</v>
      </c>
      <c r="B60" s="4" t="s">
        <v>22</v>
      </c>
      <c r="C60" s="5">
        <v>1062777</v>
      </c>
      <c r="D60" s="5">
        <v>15007</v>
      </c>
      <c r="E60" s="5">
        <v>5794</v>
      </c>
      <c r="F60" s="5">
        <v>70.8</v>
      </c>
      <c r="G60" s="5">
        <v>4.7</v>
      </c>
      <c r="H60" s="5">
        <v>0</v>
      </c>
      <c r="I60" s="5">
        <v>47.41</v>
      </c>
      <c r="J60" s="5">
        <v>500</v>
      </c>
      <c r="K60" s="5">
        <v>58.6</v>
      </c>
      <c r="L60" s="4"/>
      <c r="M60" s="5">
        <v>4.71</v>
      </c>
      <c r="N60" s="5">
        <v>0.67</v>
      </c>
      <c r="O60" s="5">
        <v>94.62</v>
      </c>
      <c r="P60" s="5">
        <v>2</v>
      </c>
      <c r="Q60" s="5">
        <v>26.99</v>
      </c>
      <c r="R60" s="5">
        <v>6.24</v>
      </c>
      <c r="S60" s="5">
        <v>8.5000000000000006E-2</v>
      </c>
      <c r="T60" s="5">
        <v>0.23100000000000001</v>
      </c>
      <c r="U60" s="5">
        <v>0.68400000000000005</v>
      </c>
    </row>
    <row r="61" spans="1:21" ht="39.75" thickBot="1" x14ac:dyDescent="0.3">
      <c r="A61" s="4" t="s">
        <v>90</v>
      </c>
      <c r="B61" s="4" t="s">
        <v>34</v>
      </c>
      <c r="C61" s="5">
        <v>13547510</v>
      </c>
      <c r="D61" s="5">
        <v>283560</v>
      </c>
      <c r="E61" s="5">
        <v>109483</v>
      </c>
      <c r="F61" s="5">
        <v>47.8</v>
      </c>
      <c r="G61" s="5">
        <v>0.79</v>
      </c>
      <c r="H61" s="5">
        <v>-8.58</v>
      </c>
      <c r="I61" s="5">
        <v>23.66</v>
      </c>
      <c r="J61" s="5">
        <v>3300</v>
      </c>
      <c r="K61" s="5">
        <v>92.5</v>
      </c>
      <c r="L61" s="5">
        <v>125.6</v>
      </c>
      <c r="M61" s="5">
        <v>5.85</v>
      </c>
      <c r="N61" s="5">
        <v>4.93</v>
      </c>
      <c r="O61" s="5">
        <v>89.22</v>
      </c>
      <c r="P61" s="5">
        <v>2</v>
      </c>
      <c r="Q61" s="5">
        <v>22.29</v>
      </c>
      <c r="R61" s="5">
        <v>4.2300000000000004</v>
      </c>
      <c r="S61" s="5">
        <v>7.0000000000000007E-2</v>
      </c>
      <c r="T61" s="5">
        <v>0.312</v>
      </c>
      <c r="U61" s="5">
        <v>0.61799999999999999</v>
      </c>
    </row>
    <row r="62" spans="1:21" ht="27" thickBot="1" x14ac:dyDescent="0.3">
      <c r="A62" s="4" t="s">
        <v>91</v>
      </c>
      <c r="B62" s="4" t="s">
        <v>26</v>
      </c>
      <c r="C62" s="5">
        <v>78887007</v>
      </c>
      <c r="D62" s="5">
        <v>1001450</v>
      </c>
      <c r="E62" s="5">
        <v>386660</v>
      </c>
      <c r="F62" s="5">
        <v>78.8</v>
      </c>
      <c r="G62" s="5">
        <v>0.24</v>
      </c>
      <c r="H62" s="5">
        <v>-0.22</v>
      </c>
      <c r="I62" s="5">
        <v>32.590000000000003</v>
      </c>
      <c r="J62" s="5">
        <v>4000</v>
      </c>
      <c r="K62" s="5">
        <v>57.7</v>
      </c>
      <c r="L62" s="5">
        <v>131.80000000000001</v>
      </c>
      <c r="M62" s="5">
        <v>2.87</v>
      </c>
      <c r="N62" s="5">
        <v>0.48</v>
      </c>
      <c r="O62" s="5">
        <v>96.65</v>
      </c>
      <c r="P62" s="5">
        <v>1</v>
      </c>
      <c r="Q62" s="5">
        <v>22.94</v>
      </c>
      <c r="R62" s="5">
        <v>5.23</v>
      </c>
      <c r="S62" s="5">
        <v>0.14899999999999999</v>
      </c>
      <c r="T62" s="5">
        <v>0.35699999999999998</v>
      </c>
      <c r="U62" s="5">
        <v>0.49299999999999999</v>
      </c>
    </row>
    <row r="63" spans="1:21" ht="39.75" thickBot="1" x14ac:dyDescent="0.3">
      <c r="A63" s="4" t="s">
        <v>92</v>
      </c>
      <c r="B63" s="4" t="s">
        <v>34</v>
      </c>
      <c r="C63" s="5">
        <v>6822378</v>
      </c>
      <c r="D63" s="5">
        <v>21040</v>
      </c>
      <c r="E63" s="5">
        <v>8124</v>
      </c>
      <c r="F63" s="5">
        <v>324.3</v>
      </c>
      <c r="G63" s="5">
        <v>1.46</v>
      </c>
      <c r="H63" s="5">
        <v>-3.74</v>
      </c>
      <c r="I63" s="5">
        <v>25.1</v>
      </c>
      <c r="J63" s="5">
        <v>4800</v>
      </c>
      <c r="K63" s="5">
        <v>80.2</v>
      </c>
      <c r="L63" s="5">
        <v>142.4</v>
      </c>
      <c r="M63" s="5">
        <v>31.85</v>
      </c>
      <c r="N63" s="5">
        <v>12.07</v>
      </c>
      <c r="O63" s="5">
        <v>56.08</v>
      </c>
      <c r="P63" s="5">
        <v>2</v>
      </c>
      <c r="Q63" s="5">
        <v>26.61</v>
      </c>
      <c r="R63" s="5">
        <v>5.78</v>
      </c>
      <c r="S63" s="5">
        <v>9.9000000000000005E-2</v>
      </c>
      <c r="T63" s="5">
        <v>0.30199999999999999</v>
      </c>
      <c r="U63" s="5">
        <v>0.59899999999999998</v>
      </c>
    </row>
    <row r="64" spans="1:21" ht="39.75" thickBot="1" x14ac:dyDescent="0.3">
      <c r="A64" s="4" t="s">
        <v>93</v>
      </c>
      <c r="B64" s="4" t="s">
        <v>32</v>
      </c>
      <c r="C64" s="5">
        <v>540109</v>
      </c>
      <c r="D64" s="5">
        <v>28051</v>
      </c>
      <c r="E64" s="5">
        <v>10831</v>
      </c>
      <c r="F64" s="5">
        <v>19.3</v>
      </c>
      <c r="G64" s="5">
        <v>1.06</v>
      </c>
      <c r="H64" s="5">
        <v>0</v>
      </c>
      <c r="I64" s="5">
        <v>85.13</v>
      </c>
      <c r="J64" s="5">
        <v>2700</v>
      </c>
      <c r="K64" s="5">
        <v>85.7</v>
      </c>
      <c r="L64" s="5">
        <v>18.5</v>
      </c>
      <c r="M64" s="5">
        <v>4.63</v>
      </c>
      <c r="N64" s="5">
        <v>3.57</v>
      </c>
      <c r="O64" s="5">
        <v>91.8</v>
      </c>
      <c r="P64" s="5">
        <v>2</v>
      </c>
      <c r="Q64" s="5">
        <v>35.590000000000003</v>
      </c>
      <c r="R64" s="5">
        <v>15.06</v>
      </c>
      <c r="S64" s="5">
        <v>0.03</v>
      </c>
      <c r="T64" s="5">
        <v>0.90600000000000003</v>
      </c>
      <c r="U64" s="5">
        <v>6.2E-2</v>
      </c>
    </row>
    <row r="65" spans="1:21" ht="39.75" thickBot="1" x14ac:dyDescent="0.3">
      <c r="A65" s="4" t="s">
        <v>94</v>
      </c>
      <c r="B65" s="4" t="s">
        <v>32</v>
      </c>
      <c r="C65" s="5">
        <v>4786994</v>
      </c>
      <c r="D65" s="5">
        <v>121320</v>
      </c>
      <c r="E65" s="5">
        <v>46842</v>
      </c>
      <c r="F65" s="5">
        <v>39.5</v>
      </c>
      <c r="G65" s="5">
        <v>1.84</v>
      </c>
      <c r="H65" s="5">
        <v>0</v>
      </c>
      <c r="I65" s="5">
        <v>74.87</v>
      </c>
      <c r="J65" s="5">
        <v>700</v>
      </c>
      <c r="K65" s="5">
        <v>58.6</v>
      </c>
      <c r="L65" s="5">
        <v>7.9</v>
      </c>
      <c r="M65" s="5">
        <v>4.95</v>
      </c>
      <c r="N65" s="5">
        <v>0.03</v>
      </c>
      <c r="O65" s="5">
        <v>95.02</v>
      </c>
      <c r="P65" s="5">
        <v>1.5</v>
      </c>
      <c r="Q65" s="5">
        <v>34.33</v>
      </c>
      <c r="R65" s="5">
        <v>9.6</v>
      </c>
      <c r="S65" s="5">
        <v>0.10199999999999999</v>
      </c>
      <c r="T65" s="5">
        <v>0.254</v>
      </c>
      <c r="U65" s="5">
        <v>0.64300000000000002</v>
      </c>
    </row>
    <row r="66" spans="1:21" ht="15.75" thickBot="1" x14ac:dyDescent="0.3">
      <c r="A66" s="4" t="s">
        <v>95</v>
      </c>
      <c r="B66" s="4" t="s">
        <v>96</v>
      </c>
      <c r="C66" s="5">
        <v>1324333</v>
      </c>
      <c r="D66" s="5">
        <v>45226</v>
      </c>
      <c r="E66" s="5">
        <v>17462</v>
      </c>
      <c r="F66" s="5">
        <v>29.3</v>
      </c>
      <c r="G66" s="5">
        <v>8.39</v>
      </c>
      <c r="H66" s="5">
        <v>-3.16</v>
      </c>
      <c r="I66" s="5">
        <v>7.87</v>
      </c>
      <c r="J66" s="5">
        <v>12300</v>
      </c>
      <c r="K66" s="5">
        <v>99.8</v>
      </c>
      <c r="L66" s="5">
        <v>333.8</v>
      </c>
      <c r="M66" s="5">
        <v>16.04</v>
      </c>
      <c r="N66" s="5">
        <v>0.45</v>
      </c>
      <c r="O66" s="5">
        <v>83.51</v>
      </c>
      <c r="P66" s="5">
        <v>3</v>
      </c>
      <c r="Q66" s="5">
        <v>10.039999999999999</v>
      </c>
      <c r="R66" s="5">
        <v>13.25</v>
      </c>
      <c r="S66" s="5">
        <v>0.04</v>
      </c>
      <c r="T66" s="5">
        <v>0.29399999999999998</v>
      </c>
      <c r="U66" s="5">
        <v>0.66600000000000004</v>
      </c>
    </row>
    <row r="67" spans="1:21" ht="39.75" thickBot="1" x14ac:dyDescent="0.3">
      <c r="A67" s="4" t="s">
        <v>97</v>
      </c>
      <c r="B67" s="4" t="s">
        <v>32</v>
      </c>
      <c r="C67" s="5">
        <v>74777981</v>
      </c>
      <c r="D67" s="5">
        <v>1127127</v>
      </c>
      <c r="E67" s="5">
        <v>435184</v>
      </c>
      <c r="F67" s="5">
        <v>66.3</v>
      </c>
      <c r="G67" s="5">
        <v>0</v>
      </c>
      <c r="H67" s="5">
        <v>0</v>
      </c>
      <c r="I67" s="5">
        <v>95.32</v>
      </c>
      <c r="J67" s="5">
        <v>700</v>
      </c>
      <c r="K67" s="5">
        <v>42.7</v>
      </c>
      <c r="L67" s="5">
        <v>8.1999999999999993</v>
      </c>
      <c r="M67" s="5">
        <v>10.71</v>
      </c>
      <c r="N67" s="5">
        <v>0.75</v>
      </c>
      <c r="O67" s="5">
        <v>88.54</v>
      </c>
      <c r="P67" s="5">
        <v>2</v>
      </c>
      <c r="Q67" s="5">
        <v>37.979999999999997</v>
      </c>
      <c r="R67" s="5">
        <v>14.86</v>
      </c>
      <c r="S67" s="5">
        <v>0.47499999999999998</v>
      </c>
      <c r="T67" s="5">
        <v>9.9000000000000005E-2</v>
      </c>
      <c r="U67" s="5">
        <v>0.42599999999999999</v>
      </c>
    </row>
    <row r="68" spans="1:21" ht="27" thickBot="1" x14ac:dyDescent="0.3">
      <c r="A68" s="4" t="s">
        <v>98</v>
      </c>
      <c r="B68" s="4" t="s">
        <v>30</v>
      </c>
      <c r="C68" s="5">
        <v>47246</v>
      </c>
      <c r="D68" s="5">
        <v>1399</v>
      </c>
      <c r="E68" s="5">
        <v>540</v>
      </c>
      <c r="F68" s="5">
        <v>33.799999999999997</v>
      </c>
      <c r="G68" s="5">
        <v>79.84</v>
      </c>
      <c r="H68" s="5">
        <v>1.41</v>
      </c>
      <c r="I68" s="5">
        <v>6.24</v>
      </c>
      <c r="J68" s="5">
        <v>22000</v>
      </c>
      <c r="K68" s="4"/>
      <c r="L68" s="5">
        <v>503.8</v>
      </c>
      <c r="M68" s="5">
        <v>2.14</v>
      </c>
      <c r="N68" s="5">
        <v>0</v>
      </c>
      <c r="O68" s="5">
        <v>97.86</v>
      </c>
      <c r="P68" s="4"/>
      <c r="Q68" s="5">
        <v>14.05</v>
      </c>
      <c r="R68" s="5">
        <v>8.6999999999999993</v>
      </c>
      <c r="S68" s="5">
        <v>0.27</v>
      </c>
      <c r="T68" s="5">
        <v>0.11</v>
      </c>
      <c r="U68" s="5">
        <v>0.62</v>
      </c>
    </row>
    <row r="69" spans="1:21" ht="15.75" thickBot="1" x14ac:dyDescent="0.3">
      <c r="A69" s="4" t="s">
        <v>99</v>
      </c>
      <c r="B69" s="4" t="s">
        <v>28</v>
      </c>
      <c r="C69" s="5">
        <v>905949</v>
      </c>
      <c r="D69" s="5">
        <v>18270</v>
      </c>
      <c r="E69" s="5">
        <v>7054</v>
      </c>
      <c r="F69" s="5">
        <v>49.6</v>
      </c>
      <c r="G69" s="5">
        <v>6.18</v>
      </c>
      <c r="H69" s="5">
        <v>-3.14</v>
      </c>
      <c r="I69" s="5">
        <v>12.62</v>
      </c>
      <c r="J69" s="5">
        <v>5800</v>
      </c>
      <c r="K69" s="5">
        <v>93.7</v>
      </c>
      <c r="L69" s="5">
        <v>112.6</v>
      </c>
      <c r="M69" s="5">
        <v>10.95</v>
      </c>
      <c r="N69" s="5">
        <v>4.6500000000000004</v>
      </c>
      <c r="O69" s="5">
        <v>84.4</v>
      </c>
      <c r="P69" s="5">
        <v>2</v>
      </c>
      <c r="Q69" s="5">
        <v>22.55</v>
      </c>
      <c r="R69" s="5">
        <v>5.65</v>
      </c>
      <c r="S69" s="5">
        <v>8.8999999999999996E-2</v>
      </c>
      <c r="T69" s="5">
        <v>0.13500000000000001</v>
      </c>
      <c r="U69" s="5">
        <v>0.77600000000000002</v>
      </c>
    </row>
    <row r="70" spans="1:21" ht="27" thickBot="1" x14ac:dyDescent="0.3">
      <c r="A70" s="4" t="s">
        <v>100</v>
      </c>
      <c r="B70" s="4" t="s">
        <v>30</v>
      </c>
      <c r="C70" s="5">
        <v>5231372</v>
      </c>
      <c r="D70" s="5">
        <v>338145</v>
      </c>
      <c r="E70" s="5">
        <v>130558</v>
      </c>
      <c r="F70" s="5">
        <v>15.5</v>
      </c>
      <c r="G70" s="5">
        <v>0.37</v>
      </c>
      <c r="H70" s="5">
        <v>0.95</v>
      </c>
      <c r="I70" s="5">
        <v>3.57</v>
      </c>
      <c r="J70" s="5">
        <v>27400</v>
      </c>
      <c r="K70" s="5">
        <v>100</v>
      </c>
      <c r="L70" s="5">
        <v>405.3</v>
      </c>
      <c r="M70" s="5">
        <v>7.19</v>
      </c>
      <c r="N70" s="5">
        <v>0.03</v>
      </c>
      <c r="O70" s="5">
        <v>92.78</v>
      </c>
      <c r="P70" s="5">
        <v>3</v>
      </c>
      <c r="Q70" s="5">
        <v>10.45</v>
      </c>
      <c r="R70" s="5">
        <v>9.86</v>
      </c>
      <c r="S70" s="5">
        <v>2.8000000000000001E-2</v>
      </c>
      <c r="T70" s="5">
        <v>0.29499999999999998</v>
      </c>
      <c r="U70" s="5">
        <v>0.67600000000000005</v>
      </c>
    </row>
    <row r="71" spans="1:21" ht="27" thickBot="1" x14ac:dyDescent="0.3">
      <c r="A71" s="4" t="s">
        <v>101</v>
      </c>
      <c r="B71" s="4" t="s">
        <v>30</v>
      </c>
      <c r="C71" s="5">
        <v>60876136</v>
      </c>
      <c r="D71" s="5">
        <v>547030</v>
      </c>
      <c r="E71" s="5">
        <v>211208</v>
      </c>
      <c r="F71" s="5">
        <v>111.3</v>
      </c>
      <c r="G71" s="5">
        <v>0.63</v>
      </c>
      <c r="H71" s="5">
        <v>0.66</v>
      </c>
      <c r="I71" s="5">
        <v>4.26</v>
      </c>
      <c r="J71" s="5">
        <v>27600</v>
      </c>
      <c r="K71" s="5">
        <v>99</v>
      </c>
      <c r="L71" s="5">
        <v>586.4</v>
      </c>
      <c r="M71" s="5">
        <v>33.53</v>
      </c>
      <c r="N71" s="5">
        <v>2.0699999999999998</v>
      </c>
      <c r="O71" s="5">
        <v>64.400000000000006</v>
      </c>
      <c r="P71" s="5">
        <v>4</v>
      </c>
      <c r="Q71" s="5">
        <v>11.99</v>
      </c>
      <c r="R71" s="5">
        <v>9.14</v>
      </c>
      <c r="S71" s="5">
        <v>2.1999999999999999E-2</v>
      </c>
      <c r="T71" s="5">
        <v>0.214</v>
      </c>
      <c r="U71" s="5">
        <v>0.76400000000000001</v>
      </c>
    </row>
    <row r="72" spans="1:21" ht="39.75" thickBot="1" x14ac:dyDescent="0.3">
      <c r="A72" s="4" t="s">
        <v>102</v>
      </c>
      <c r="B72" s="4" t="s">
        <v>34</v>
      </c>
      <c r="C72" s="5">
        <v>199509</v>
      </c>
      <c r="D72" s="5">
        <v>91000</v>
      </c>
      <c r="E72" s="5">
        <v>35135</v>
      </c>
      <c r="F72" s="5">
        <v>2.2000000000000002</v>
      </c>
      <c r="G72" s="5">
        <v>0.42</v>
      </c>
      <c r="H72" s="5">
        <v>6.27</v>
      </c>
      <c r="I72" s="5">
        <v>12.07</v>
      </c>
      <c r="J72" s="5">
        <v>8300</v>
      </c>
      <c r="K72" s="5">
        <v>83</v>
      </c>
      <c r="L72" s="5">
        <v>255.6</v>
      </c>
      <c r="M72" s="5">
        <v>0.14000000000000001</v>
      </c>
      <c r="N72" s="5">
        <v>0.05</v>
      </c>
      <c r="O72" s="5">
        <v>99.81</v>
      </c>
      <c r="P72" s="5">
        <v>2</v>
      </c>
      <c r="Q72" s="5">
        <v>20.46</v>
      </c>
      <c r="R72" s="5">
        <v>4.88</v>
      </c>
      <c r="S72" s="5">
        <v>6.6000000000000003E-2</v>
      </c>
      <c r="T72" s="5">
        <v>0.156</v>
      </c>
      <c r="U72" s="5">
        <v>0.77800000000000002</v>
      </c>
    </row>
    <row r="73" spans="1:21" ht="27" thickBot="1" x14ac:dyDescent="0.3">
      <c r="A73" s="4" t="s">
        <v>103</v>
      </c>
      <c r="B73" s="4" t="s">
        <v>28</v>
      </c>
      <c r="C73" s="5">
        <v>274578</v>
      </c>
      <c r="D73" s="5">
        <v>4167</v>
      </c>
      <c r="E73" s="5">
        <v>1609</v>
      </c>
      <c r="F73" s="5">
        <v>65.900000000000006</v>
      </c>
      <c r="G73" s="5">
        <v>60.6</v>
      </c>
      <c r="H73" s="5">
        <v>2.94</v>
      </c>
      <c r="I73" s="5">
        <v>8.44</v>
      </c>
      <c r="J73" s="5">
        <v>17500</v>
      </c>
      <c r="K73" s="5">
        <v>98</v>
      </c>
      <c r="L73" s="5">
        <v>194.5</v>
      </c>
      <c r="M73" s="5">
        <v>0.82</v>
      </c>
      <c r="N73" s="5">
        <v>5.46</v>
      </c>
      <c r="O73" s="5">
        <v>93.72</v>
      </c>
      <c r="P73" s="5">
        <v>2</v>
      </c>
      <c r="Q73" s="5">
        <v>16.68</v>
      </c>
      <c r="R73" s="5">
        <v>4.6900000000000004</v>
      </c>
      <c r="S73" s="5">
        <v>3.1E-2</v>
      </c>
      <c r="T73" s="5">
        <v>0.19</v>
      </c>
      <c r="U73" s="5">
        <v>0.76900000000000002</v>
      </c>
    </row>
    <row r="74" spans="1:21" ht="39.75" thickBot="1" x14ac:dyDescent="0.3">
      <c r="A74" s="4" t="s">
        <v>104</v>
      </c>
      <c r="B74" s="4" t="s">
        <v>32</v>
      </c>
      <c r="C74" s="5">
        <v>1424906</v>
      </c>
      <c r="D74" s="5">
        <v>267667</v>
      </c>
      <c r="E74" s="5">
        <v>103346</v>
      </c>
      <c r="F74" s="5">
        <v>5.3</v>
      </c>
      <c r="G74" s="5">
        <v>0.33</v>
      </c>
      <c r="H74" s="5">
        <v>0</v>
      </c>
      <c r="I74" s="5">
        <v>53.64</v>
      </c>
      <c r="J74" s="5">
        <v>5500</v>
      </c>
      <c r="K74" s="5">
        <v>63.2</v>
      </c>
      <c r="L74" s="5">
        <v>27.4</v>
      </c>
      <c r="M74" s="5">
        <v>1.26</v>
      </c>
      <c r="N74" s="5">
        <v>0.66</v>
      </c>
      <c r="O74" s="5">
        <v>98.08</v>
      </c>
      <c r="P74" s="5">
        <v>2</v>
      </c>
      <c r="Q74" s="5">
        <v>36.159999999999997</v>
      </c>
      <c r="R74" s="5">
        <v>12.25</v>
      </c>
      <c r="S74" s="5">
        <v>6.0999999999999999E-2</v>
      </c>
      <c r="T74" s="5">
        <v>0.59199999999999997</v>
      </c>
      <c r="U74" s="5">
        <v>0.34799999999999998</v>
      </c>
    </row>
    <row r="75" spans="1:21" ht="39.75" thickBot="1" x14ac:dyDescent="0.3">
      <c r="A75" s="4" t="s">
        <v>105</v>
      </c>
      <c r="B75" s="4" t="s">
        <v>32</v>
      </c>
      <c r="C75" s="5">
        <v>1641564</v>
      </c>
      <c r="D75" s="5">
        <v>11300</v>
      </c>
      <c r="E75" s="5">
        <v>4363</v>
      </c>
      <c r="F75" s="5">
        <v>145.30000000000001</v>
      </c>
      <c r="G75" s="5">
        <v>0.71</v>
      </c>
      <c r="H75" s="5">
        <v>1.57</v>
      </c>
      <c r="I75" s="5">
        <v>72.02</v>
      </c>
      <c r="J75" s="5">
        <v>1700</v>
      </c>
      <c r="K75" s="5">
        <v>40.1</v>
      </c>
      <c r="L75" s="5">
        <v>26.8</v>
      </c>
      <c r="M75" s="5">
        <v>25</v>
      </c>
      <c r="N75" s="5">
        <v>0.5</v>
      </c>
      <c r="O75" s="5">
        <v>74.5</v>
      </c>
      <c r="P75" s="5">
        <v>2</v>
      </c>
      <c r="Q75" s="5">
        <v>39.369999999999997</v>
      </c>
      <c r="R75" s="5">
        <v>12.25</v>
      </c>
      <c r="S75" s="5">
        <v>0.308</v>
      </c>
      <c r="T75" s="5">
        <v>0.14199999999999999</v>
      </c>
      <c r="U75" s="5">
        <v>0.54900000000000004</v>
      </c>
    </row>
    <row r="76" spans="1:21" ht="27" thickBot="1" x14ac:dyDescent="0.3">
      <c r="A76" s="4" t="s">
        <v>106</v>
      </c>
      <c r="B76" s="4" t="s">
        <v>45</v>
      </c>
      <c r="C76" s="5">
        <v>1428757</v>
      </c>
      <c r="D76" s="5">
        <v>360</v>
      </c>
      <c r="E76" s="5">
        <v>139</v>
      </c>
      <c r="F76" s="5">
        <v>3968.8</v>
      </c>
      <c r="G76" s="5">
        <v>11.11</v>
      </c>
      <c r="H76" s="5">
        <v>1.6</v>
      </c>
      <c r="I76" s="5">
        <v>22.93</v>
      </c>
      <c r="J76" s="5">
        <v>600</v>
      </c>
      <c r="K76" s="4"/>
      <c r="L76" s="5">
        <v>244.3</v>
      </c>
      <c r="M76" s="5">
        <v>28.95</v>
      </c>
      <c r="N76" s="5">
        <v>21.05</v>
      </c>
      <c r="O76" s="5">
        <v>50</v>
      </c>
      <c r="P76" s="5">
        <v>3</v>
      </c>
      <c r="Q76" s="5">
        <v>39.450000000000003</v>
      </c>
      <c r="R76" s="5">
        <v>3.8</v>
      </c>
      <c r="S76" s="5">
        <v>0.03</v>
      </c>
      <c r="T76" s="5">
        <v>0.28299999999999997</v>
      </c>
      <c r="U76" s="5">
        <v>0.68700000000000006</v>
      </c>
    </row>
    <row r="77" spans="1:21" ht="39.75" thickBot="1" x14ac:dyDescent="0.3">
      <c r="A77" s="4" t="s">
        <v>107</v>
      </c>
      <c r="B77" s="4" t="s">
        <v>38</v>
      </c>
      <c r="C77" s="5">
        <v>4661473</v>
      </c>
      <c r="D77" s="5">
        <v>69700</v>
      </c>
      <c r="E77" s="5">
        <v>26911</v>
      </c>
      <c r="F77" s="5">
        <v>66.900000000000006</v>
      </c>
      <c r="G77" s="5">
        <v>0.44</v>
      </c>
      <c r="H77" s="5">
        <v>-4.7</v>
      </c>
      <c r="I77" s="5">
        <v>18.59</v>
      </c>
      <c r="J77" s="5">
        <v>2500</v>
      </c>
      <c r="K77" s="5">
        <v>99</v>
      </c>
      <c r="L77" s="5">
        <v>146.6</v>
      </c>
      <c r="M77" s="5">
        <v>11.44</v>
      </c>
      <c r="N77" s="5">
        <v>3.86</v>
      </c>
      <c r="O77" s="5">
        <v>84.7</v>
      </c>
      <c r="P77" s="5">
        <v>3</v>
      </c>
      <c r="Q77" s="5">
        <v>10.41</v>
      </c>
      <c r="R77" s="5">
        <v>9.23</v>
      </c>
      <c r="S77" s="5">
        <v>0.17199999999999999</v>
      </c>
      <c r="T77" s="5">
        <v>0.27500000000000002</v>
      </c>
      <c r="U77" s="5">
        <v>0.55300000000000005</v>
      </c>
    </row>
    <row r="78" spans="1:21" ht="27" thickBot="1" x14ac:dyDescent="0.3">
      <c r="A78" s="4" t="s">
        <v>108</v>
      </c>
      <c r="B78" s="4" t="s">
        <v>30</v>
      </c>
      <c r="C78" s="5">
        <v>82422299</v>
      </c>
      <c r="D78" s="5">
        <v>357021</v>
      </c>
      <c r="E78" s="5">
        <v>137846</v>
      </c>
      <c r="F78" s="5">
        <v>230.9</v>
      </c>
      <c r="G78" s="5">
        <v>0.67</v>
      </c>
      <c r="H78" s="5">
        <v>2.1800000000000002</v>
      </c>
      <c r="I78" s="5">
        <v>4.16</v>
      </c>
      <c r="J78" s="5">
        <v>27600</v>
      </c>
      <c r="K78" s="5">
        <v>99</v>
      </c>
      <c r="L78" s="5">
        <v>667.9</v>
      </c>
      <c r="M78" s="5">
        <v>33.85</v>
      </c>
      <c r="N78" s="5">
        <v>0.59</v>
      </c>
      <c r="O78" s="5">
        <v>65.56</v>
      </c>
      <c r="P78" s="5">
        <v>3</v>
      </c>
      <c r="Q78" s="5">
        <v>8.25</v>
      </c>
      <c r="R78" s="5">
        <v>10.62</v>
      </c>
      <c r="S78" s="5">
        <v>8.9999999999999993E-3</v>
      </c>
      <c r="T78" s="5">
        <v>0.29599999999999999</v>
      </c>
      <c r="U78" s="5">
        <v>0.69499999999999995</v>
      </c>
    </row>
    <row r="79" spans="1:21" ht="39.75" thickBot="1" x14ac:dyDescent="0.3">
      <c r="A79" s="4" t="s">
        <v>109</v>
      </c>
      <c r="B79" s="4" t="s">
        <v>32</v>
      </c>
      <c r="C79" s="5">
        <v>22409572</v>
      </c>
      <c r="D79" s="5">
        <v>239460</v>
      </c>
      <c r="E79" s="5">
        <v>92456</v>
      </c>
      <c r="F79" s="5">
        <v>93.6</v>
      </c>
      <c r="G79" s="5">
        <v>0.23</v>
      </c>
      <c r="H79" s="5">
        <v>-0.64</v>
      </c>
      <c r="I79" s="5">
        <v>51.43</v>
      </c>
      <c r="J79" s="5">
        <v>2200</v>
      </c>
      <c r="K79" s="5">
        <v>74.8</v>
      </c>
      <c r="L79" s="5">
        <v>14.4</v>
      </c>
      <c r="M79" s="5">
        <v>16.260000000000002</v>
      </c>
      <c r="N79" s="5">
        <v>9.67</v>
      </c>
      <c r="O79" s="5">
        <v>74.069999999999993</v>
      </c>
      <c r="P79" s="5">
        <v>2</v>
      </c>
      <c r="Q79" s="5">
        <v>30.52</v>
      </c>
      <c r="R79" s="5">
        <v>9.7200000000000006</v>
      </c>
      <c r="S79" s="5">
        <v>0.36599999999999999</v>
      </c>
      <c r="T79" s="5">
        <v>0.246</v>
      </c>
      <c r="U79" s="5">
        <v>0.38700000000000001</v>
      </c>
    </row>
    <row r="80" spans="1:21" ht="27" thickBot="1" x14ac:dyDescent="0.3">
      <c r="A80" s="4" t="s">
        <v>110</v>
      </c>
      <c r="B80" s="4" t="s">
        <v>30</v>
      </c>
      <c r="C80" s="5">
        <v>27928</v>
      </c>
      <c r="D80" s="5">
        <v>7</v>
      </c>
      <c r="E80" s="5">
        <v>3</v>
      </c>
      <c r="F80" s="5">
        <v>3989.7</v>
      </c>
      <c r="G80" s="5">
        <v>171.43</v>
      </c>
      <c r="H80" s="5">
        <v>0</v>
      </c>
      <c r="I80" s="5">
        <v>5.13</v>
      </c>
      <c r="J80" s="5">
        <v>17500</v>
      </c>
      <c r="K80" s="4"/>
      <c r="L80" s="5">
        <v>877.7</v>
      </c>
      <c r="M80" s="5">
        <v>0</v>
      </c>
      <c r="N80" s="5">
        <v>0</v>
      </c>
      <c r="O80" s="5">
        <v>100</v>
      </c>
      <c r="P80" s="4"/>
      <c r="Q80" s="5">
        <v>10.74</v>
      </c>
      <c r="R80" s="5">
        <v>9.31</v>
      </c>
      <c r="S80" s="4"/>
      <c r="T80" s="4"/>
      <c r="U80" s="4"/>
    </row>
    <row r="81" spans="1:21" ht="27" thickBot="1" x14ac:dyDescent="0.3">
      <c r="A81" s="4" t="s">
        <v>111</v>
      </c>
      <c r="B81" s="4" t="s">
        <v>30</v>
      </c>
      <c r="C81" s="5">
        <v>10688058</v>
      </c>
      <c r="D81" s="5">
        <v>131940</v>
      </c>
      <c r="E81" s="5">
        <v>50942</v>
      </c>
      <c r="F81" s="5">
        <v>81</v>
      </c>
      <c r="G81" s="5">
        <v>10.37</v>
      </c>
      <c r="H81" s="5">
        <v>2.35</v>
      </c>
      <c r="I81" s="5">
        <v>5.53</v>
      </c>
      <c r="J81" s="5">
        <v>20000</v>
      </c>
      <c r="K81" s="5">
        <v>97.5</v>
      </c>
      <c r="L81" s="5">
        <v>589.70000000000005</v>
      </c>
      <c r="M81" s="5">
        <v>21.1</v>
      </c>
      <c r="N81" s="5">
        <v>8.7799999999999994</v>
      </c>
      <c r="O81" s="5">
        <v>70.12</v>
      </c>
      <c r="P81" s="5">
        <v>3</v>
      </c>
      <c r="Q81" s="5">
        <v>9.68</v>
      </c>
      <c r="R81" s="5">
        <v>10.24</v>
      </c>
      <c r="S81" s="5">
        <v>5.3999999999999999E-2</v>
      </c>
      <c r="T81" s="5">
        <v>0.21299999999999999</v>
      </c>
      <c r="U81" s="5">
        <v>0.73299999999999998</v>
      </c>
    </row>
    <row r="82" spans="1:21" ht="27" thickBot="1" x14ac:dyDescent="0.3">
      <c r="A82" s="4" t="s">
        <v>112</v>
      </c>
      <c r="B82" s="4" t="s">
        <v>53</v>
      </c>
      <c r="C82" s="5">
        <v>56361</v>
      </c>
      <c r="D82" s="5">
        <v>2166086</v>
      </c>
      <c r="E82" s="5">
        <v>836327</v>
      </c>
      <c r="F82" s="5">
        <v>0</v>
      </c>
      <c r="G82" s="5">
        <v>2.04</v>
      </c>
      <c r="H82" s="5">
        <v>-8.3699999999999992</v>
      </c>
      <c r="I82" s="5">
        <v>15.82</v>
      </c>
      <c r="J82" s="5">
        <v>20000</v>
      </c>
      <c r="K82" s="4"/>
      <c r="L82" s="5">
        <v>448.9</v>
      </c>
      <c r="M82" s="5">
        <v>0</v>
      </c>
      <c r="N82" s="5">
        <v>0</v>
      </c>
      <c r="O82" s="5">
        <v>100</v>
      </c>
      <c r="P82" s="5">
        <v>1</v>
      </c>
      <c r="Q82" s="5">
        <v>15.93</v>
      </c>
      <c r="R82" s="5">
        <v>7.84</v>
      </c>
      <c r="S82" s="4"/>
      <c r="T82" s="4"/>
      <c r="U82" s="4"/>
    </row>
    <row r="83" spans="1:21" ht="39.75" thickBot="1" x14ac:dyDescent="0.3">
      <c r="A83" s="4" t="s">
        <v>113</v>
      </c>
      <c r="B83" s="4" t="s">
        <v>34</v>
      </c>
      <c r="C83" s="5">
        <v>89703</v>
      </c>
      <c r="D83" s="5">
        <v>344</v>
      </c>
      <c r="E83" s="5">
        <v>133</v>
      </c>
      <c r="F83" s="5">
        <v>260.8</v>
      </c>
      <c r="G83" s="5">
        <v>35.17</v>
      </c>
      <c r="H83" s="5">
        <v>-13.92</v>
      </c>
      <c r="I83" s="5">
        <v>14.62</v>
      </c>
      <c r="J83" s="5">
        <v>5000</v>
      </c>
      <c r="K83" s="5">
        <v>98</v>
      </c>
      <c r="L83" s="5">
        <v>364.5</v>
      </c>
      <c r="M83" s="5">
        <v>5.88</v>
      </c>
      <c r="N83" s="5">
        <v>29.41</v>
      </c>
      <c r="O83" s="5">
        <v>64.709999999999994</v>
      </c>
      <c r="P83" s="5">
        <v>2</v>
      </c>
      <c r="Q83" s="5">
        <v>22.08</v>
      </c>
      <c r="R83" s="5">
        <v>6.88</v>
      </c>
      <c r="S83" s="5">
        <v>5.3999999999999999E-2</v>
      </c>
      <c r="T83" s="5">
        <v>0.18</v>
      </c>
      <c r="U83" s="5">
        <v>0.76600000000000001</v>
      </c>
    </row>
    <row r="84" spans="1:21" ht="39.75" thickBot="1" x14ac:dyDescent="0.3">
      <c r="A84" s="4" t="s">
        <v>114</v>
      </c>
      <c r="B84" s="4" t="s">
        <v>34</v>
      </c>
      <c r="C84" s="5">
        <v>452776</v>
      </c>
      <c r="D84" s="5">
        <v>1780</v>
      </c>
      <c r="E84" s="5">
        <v>687</v>
      </c>
      <c r="F84" s="5">
        <v>254.4</v>
      </c>
      <c r="G84" s="5">
        <v>17.190000000000001</v>
      </c>
      <c r="H84" s="5">
        <v>-0.15</v>
      </c>
      <c r="I84" s="5">
        <v>8.6</v>
      </c>
      <c r="J84" s="5">
        <v>8000</v>
      </c>
      <c r="K84" s="5">
        <v>90</v>
      </c>
      <c r="L84" s="5">
        <v>463.8</v>
      </c>
      <c r="M84" s="5">
        <v>11.24</v>
      </c>
      <c r="N84" s="5">
        <v>3.55</v>
      </c>
      <c r="O84" s="5">
        <v>85.21</v>
      </c>
      <c r="P84" s="5">
        <v>2</v>
      </c>
      <c r="Q84" s="5">
        <v>15.05</v>
      </c>
      <c r="R84" s="5">
        <v>6.09</v>
      </c>
      <c r="S84" s="5">
        <v>0.15</v>
      </c>
      <c r="T84" s="5">
        <v>0.17</v>
      </c>
      <c r="U84" s="5">
        <v>0.68</v>
      </c>
    </row>
    <row r="85" spans="1:21" ht="15.75" thickBot="1" x14ac:dyDescent="0.3">
      <c r="A85" s="4" t="s">
        <v>115</v>
      </c>
      <c r="B85" s="4" t="s">
        <v>28</v>
      </c>
      <c r="C85" s="5">
        <v>171019</v>
      </c>
      <c r="D85" s="5">
        <v>541</v>
      </c>
      <c r="E85" s="5">
        <v>209</v>
      </c>
      <c r="F85" s="5">
        <v>316.10000000000002</v>
      </c>
      <c r="G85" s="5">
        <v>23.2</v>
      </c>
      <c r="H85" s="5">
        <v>0</v>
      </c>
      <c r="I85" s="5">
        <v>6.94</v>
      </c>
      <c r="J85" s="5">
        <v>21000</v>
      </c>
      <c r="K85" s="5">
        <v>99</v>
      </c>
      <c r="L85" s="5">
        <v>492</v>
      </c>
      <c r="M85" s="5">
        <v>9.09</v>
      </c>
      <c r="N85" s="5">
        <v>16.36</v>
      </c>
      <c r="O85" s="5">
        <v>74.55</v>
      </c>
      <c r="P85" s="5">
        <v>2</v>
      </c>
      <c r="Q85" s="5">
        <v>18.79</v>
      </c>
      <c r="R85" s="5">
        <v>4.4800000000000004</v>
      </c>
      <c r="S85" s="4"/>
      <c r="T85" s="4"/>
      <c r="U85" s="4"/>
    </row>
    <row r="86" spans="1:21" ht="39.75" thickBot="1" x14ac:dyDescent="0.3">
      <c r="A86" s="4" t="s">
        <v>116</v>
      </c>
      <c r="B86" s="4" t="s">
        <v>34</v>
      </c>
      <c r="C86" s="5">
        <v>12293545</v>
      </c>
      <c r="D86" s="5">
        <v>108890</v>
      </c>
      <c r="E86" s="5">
        <v>42042</v>
      </c>
      <c r="F86" s="5">
        <v>112.9</v>
      </c>
      <c r="G86" s="5">
        <v>0.37</v>
      </c>
      <c r="H86" s="5">
        <v>-1.67</v>
      </c>
      <c r="I86" s="5">
        <v>35.93</v>
      </c>
      <c r="J86" s="5">
        <v>4100</v>
      </c>
      <c r="K86" s="5">
        <v>70.599999999999994</v>
      </c>
      <c r="L86" s="5">
        <v>92.1</v>
      </c>
      <c r="M86" s="5">
        <v>12.54</v>
      </c>
      <c r="N86" s="5">
        <v>5.03</v>
      </c>
      <c r="O86" s="5">
        <v>82.43</v>
      </c>
      <c r="P86" s="5">
        <v>2</v>
      </c>
      <c r="Q86" s="5">
        <v>29.88</v>
      </c>
      <c r="R86" s="5">
        <v>5.2</v>
      </c>
      <c r="S86" s="5">
        <v>0.22700000000000001</v>
      </c>
      <c r="T86" s="5">
        <v>0.188</v>
      </c>
      <c r="U86" s="5">
        <v>0.58499999999999996</v>
      </c>
    </row>
    <row r="87" spans="1:21" ht="27" thickBot="1" x14ac:dyDescent="0.3">
      <c r="A87" s="4" t="s">
        <v>117</v>
      </c>
      <c r="B87" s="4" t="s">
        <v>30</v>
      </c>
      <c r="C87" s="5">
        <v>65409</v>
      </c>
      <c r="D87" s="5">
        <v>78</v>
      </c>
      <c r="E87" s="5">
        <v>30</v>
      </c>
      <c r="F87" s="5">
        <v>838.6</v>
      </c>
      <c r="G87" s="5">
        <v>64.099999999999994</v>
      </c>
      <c r="H87" s="5">
        <v>3.84</v>
      </c>
      <c r="I87" s="5">
        <v>4.71</v>
      </c>
      <c r="J87" s="5">
        <v>20000</v>
      </c>
      <c r="K87" s="4"/>
      <c r="L87" s="5">
        <v>842.4</v>
      </c>
      <c r="M87" s="4"/>
      <c r="N87" s="4"/>
      <c r="O87" s="4"/>
      <c r="P87" s="5">
        <v>3</v>
      </c>
      <c r="Q87" s="5">
        <v>8.81</v>
      </c>
      <c r="R87" s="5">
        <v>10.01</v>
      </c>
      <c r="S87" s="5">
        <v>0.03</v>
      </c>
      <c r="T87" s="5">
        <v>0.1</v>
      </c>
      <c r="U87" s="5">
        <v>0.87</v>
      </c>
    </row>
    <row r="88" spans="1:21" ht="39.75" thickBot="1" x14ac:dyDescent="0.3">
      <c r="A88" s="4" t="s">
        <v>118</v>
      </c>
      <c r="B88" s="4" t="s">
        <v>32</v>
      </c>
      <c r="C88" s="5">
        <v>9690222</v>
      </c>
      <c r="D88" s="5">
        <v>245857</v>
      </c>
      <c r="E88" s="5">
        <v>94925</v>
      </c>
      <c r="F88" s="5">
        <v>39.4</v>
      </c>
      <c r="G88" s="5">
        <v>0.13</v>
      </c>
      <c r="H88" s="5">
        <v>-3.06</v>
      </c>
      <c r="I88" s="5">
        <v>90.37</v>
      </c>
      <c r="J88" s="5">
        <v>2100</v>
      </c>
      <c r="K88" s="5">
        <v>35.9</v>
      </c>
      <c r="L88" s="5">
        <v>2.7</v>
      </c>
      <c r="M88" s="5">
        <v>3.63</v>
      </c>
      <c r="N88" s="5">
        <v>2.58</v>
      </c>
      <c r="O88" s="5">
        <v>93.79</v>
      </c>
      <c r="P88" s="5">
        <v>2</v>
      </c>
      <c r="Q88" s="5">
        <v>41.76</v>
      </c>
      <c r="R88" s="5">
        <v>15.48</v>
      </c>
      <c r="S88" s="5">
        <v>0.23699999999999999</v>
      </c>
      <c r="T88" s="5">
        <v>0.36199999999999999</v>
      </c>
      <c r="U88" s="5">
        <v>0.40100000000000002</v>
      </c>
    </row>
    <row r="89" spans="1:21" ht="39.75" thickBot="1" x14ac:dyDescent="0.3">
      <c r="A89" s="4" t="s">
        <v>119</v>
      </c>
      <c r="B89" s="4" t="s">
        <v>32</v>
      </c>
      <c r="C89" s="5">
        <v>1442029</v>
      </c>
      <c r="D89" s="5">
        <v>36120</v>
      </c>
      <c r="E89" s="5">
        <v>13946</v>
      </c>
      <c r="F89" s="5">
        <v>39.9</v>
      </c>
      <c r="G89" s="5">
        <v>0.97</v>
      </c>
      <c r="H89" s="5">
        <v>-1.57</v>
      </c>
      <c r="I89" s="5">
        <v>107.17</v>
      </c>
      <c r="J89" s="5">
        <v>800</v>
      </c>
      <c r="K89" s="5">
        <v>42.4</v>
      </c>
      <c r="L89" s="5">
        <v>7.4</v>
      </c>
      <c r="M89" s="5">
        <v>10.67</v>
      </c>
      <c r="N89" s="5">
        <v>8.82</v>
      </c>
      <c r="O89" s="5">
        <v>80.510000000000005</v>
      </c>
      <c r="P89" s="5">
        <v>2</v>
      </c>
      <c r="Q89" s="5">
        <v>37.22</v>
      </c>
      <c r="R89" s="5">
        <v>16.53</v>
      </c>
      <c r="S89" s="5">
        <v>0.62</v>
      </c>
      <c r="T89" s="5">
        <v>0.12</v>
      </c>
      <c r="U89" s="5">
        <v>0.26</v>
      </c>
    </row>
    <row r="90" spans="1:21" ht="39.75" thickBot="1" x14ac:dyDescent="0.3">
      <c r="A90" s="4" t="s">
        <v>120</v>
      </c>
      <c r="B90" s="4" t="s">
        <v>34</v>
      </c>
      <c r="C90" s="5">
        <v>767245</v>
      </c>
      <c r="D90" s="5">
        <v>214970</v>
      </c>
      <c r="E90" s="5">
        <v>83000</v>
      </c>
      <c r="F90" s="5">
        <v>3.6</v>
      </c>
      <c r="G90" s="5">
        <v>0.21</v>
      </c>
      <c r="H90" s="5">
        <v>-2.0699999999999998</v>
      </c>
      <c r="I90" s="5">
        <v>33.26</v>
      </c>
      <c r="J90" s="5">
        <v>4000</v>
      </c>
      <c r="K90" s="5">
        <v>98.8</v>
      </c>
      <c r="L90" s="5">
        <v>143.5</v>
      </c>
      <c r="M90" s="5">
        <v>2.44</v>
      </c>
      <c r="N90" s="5">
        <v>0.15</v>
      </c>
      <c r="O90" s="5">
        <v>97.41</v>
      </c>
      <c r="P90" s="5">
        <v>2</v>
      </c>
      <c r="Q90" s="5">
        <v>18.28</v>
      </c>
      <c r="R90" s="5">
        <v>8.2799999999999994</v>
      </c>
      <c r="S90" s="5">
        <v>0.37</v>
      </c>
      <c r="T90" s="5">
        <v>0.20300000000000001</v>
      </c>
      <c r="U90" s="5">
        <v>0.42699999999999999</v>
      </c>
    </row>
    <row r="91" spans="1:21" ht="39.75" thickBot="1" x14ac:dyDescent="0.3">
      <c r="A91" s="4" t="s">
        <v>121</v>
      </c>
      <c r="B91" s="4" t="s">
        <v>34</v>
      </c>
      <c r="C91" s="5">
        <v>8308504</v>
      </c>
      <c r="D91" s="5">
        <v>27750</v>
      </c>
      <c r="E91" s="5">
        <v>10714</v>
      </c>
      <c r="F91" s="5">
        <v>299.39999999999998</v>
      </c>
      <c r="G91" s="5">
        <v>6.38</v>
      </c>
      <c r="H91" s="5">
        <v>-3.4</v>
      </c>
      <c r="I91" s="5">
        <v>73.45</v>
      </c>
      <c r="J91" s="5">
        <v>1600</v>
      </c>
      <c r="K91" s="5">
        <v>52.9</v>
      </c>
      <c r="L91" s="5">
        <v>16.899999999999999</v>
      </c>
      <c r="M91" s="5">
        <v>28.3</v>
      </c>
      <c r="N91" s="5">
        <v>11.61</v>
      </c>
      <c r="O91" s="5">
        <v>60.09</v>
      </c>
      <c r="P91" s="5">
        <v>2</v>
      </c>
      <c r="Q91" s="5">
        <v>36.44</v>
      </c>
      <c r="R91" s="5">
        <v>12.17</v>
      </c>
      <c r="S91" s="5">
        <v>0.28000000000000003</v>
      </c>
      <c r="T91" s="5">
        <v>0.2</v>
      </c>
      <c r="U91" s="5">
        <v>0.52</v>
      </c>
    </row>
    <row r="92" spans="1:21" ht="39.75" thickBot="1" x14ac:dyDescent="0.3">
      <c r="A92" s="4" t="s">
        <v>122</v>
      </c>
      <c r="B92" s="4" t="s">
        <v>34</v>
      </c>
      <c r="C92" s="5">
        <v>7326496</v>
      </c>
      <c r="D92" s="5">
        <v>112090</v>
      </c>
      <c r="E92" s="5">
        <v>43278</v>
      </c>
      <c r="F92" s="5">
        <v>65.400000000000006</v>
      </c>
      <c r="G92" s="5">
        <v>0.73</v>
      </c>
      <c r="H92" s="5">
        <v>-1.99</v>
      </c>
      <c r="I92" s="5">
        <v>29.32</v>
      </c>
      <c r="J92" s="5">
        <v>2600</v>
      </c>
      <c r="K92" s="5">
        <v>76.2</v>
      </c>
      <c r="L92" s="5">
        <v>67.5</v>
      </c>
      <c r="M92" s="5">
        <v>9.5500000000000007</v>
      </c>
      <c r="N92" s="5">
        <v>3.22</v>
      </c>
      <c r="O92" s="5">
        <v>87.23</v>
      </c>
      <c r="P92" s="5">
        <v>2</v>
      </c>
      <c r="Q92" s="5">
        <v>28.24</v>
      </c>
      <c r="R92" s="5">
        <v>5.28</v>
      </c>
      <c r="S92" s="5">
        <v>0.13900000000000001</v>
      </c>
      <c r="T92" s="5">
        <v>0.312</v>
      </c>
      <c r="U92" s="5">
        <v>0.54900000000000004</v>
      </c>
    </row>
    <row r="93" spans="1:21" ht="39.75" thickBot="1" x14ac:dyDescent="0.3">
      <c r="A93" s="4" t="s">
        <v>123</v>
      </c>
      <c r="B93" s="4" t="s">
        <v>22</v>
      </c>
      <c r="C93" s="5">
        <v>6940432</v>
      </c>
      <c r="D93" s="5">
        <v>1092</v>
      </c>
      <c r="E93" s="5">
        <v>422</v>
      </c>
      <c r="F93" s="5">
        <v>6355.7</v>
      </c>
      <c r="G93" s="5">
        <v>67.12</v>
      </c>
      <c r="H93" s="5">
        <v>5.24</v>
      </c>
      <c r="I93" s="5">
        <v>2.97</v>
      </c>
      <c r="J93" s="5">
        <v>28800</v>
      </c>
      <c r="K93" s="5">
        <v>93.5</v>
      </c>
      <c r="L93" s="5">
        <v>546.70000000000005</v>
      </c>
      <c r="M93" s="5">
        <v>5.05</v>
      </c>
      <c r="N93" s="5">
        <v>1.01</v>
      </c>
      <c r="O93" s="5">
        <v>93.94</v>
      </c>
      <c r="P93" s="5">
        <v>2</v>
      </c>
      <c r="Q93" s="5">
        <v>7.29</v>
      </c>
      <c r="R93" s="5">
        <v>6.29</v>
      </c>
      <c r="S93" s="5">
        <v>1E-3</v>
      </c>
      <c r="T93" s="5">
        <v>9.1999999999999998E-2</v>
      </c>
      <c r="U93" s="5">
        <v>0.90600000000000003</v>
      </c>
    </row>
    <row r="94" spans="1:21" ht="27" thickBot="1" x14ac:dyDescent="0.3">
      <c r="A94" s="4" t="s">
        <v>124</v>
      </c>
      <c r="B94" s="4" t="s">
        <v>24</v>
      </c>
      <c r="C94" s="5">
        <v>9981334</v>
      </c>
      <c r="D94" s="5">
        <v>93030</v>
      </c>
      <c r="E94" s="5">
        <v>35919</v>
      </c>
      <c r="F94" s="5">
        <v>107.3</v>
      </c>
      <c r="G94" s="5">
        <v>0</v>
      </c>
      <c r="H94" s="5">
        <v>0.86</v>
      </c>
      <c r="I94" s="5">
        <v>8.57</v>
      </c>
      <c r="J94" s="5">
        <v>13900</v>
      </c>
      <c r="K94" s="5">
        <v>99.4</v>
      </c>
      <c r="L94" s="5">
        <v>336.2</v>
      </c>
      <c r="M94" s="5">
        <v>50.09</v>
      </c>
      <c r="N94" s="5">
        <v>2.06</v>
      </c>
      <c r="O94" s="5">
        <v>47.85</v>
      </c>
      <c r="P94" s="5">
        <v>3</v>
      </c>
      <c r="Q94" s="5">
        <v>9.7200000000000006</v>
      </c>
      <c r="R94" s="5">
        <v>13.11</v>
      </c>
      <c r="S94" s="5">
        <v>3.6999999999999998E-2</v>
      </c>
      <c r="T94" s="5">
        <v>0.312</v>
      </c>
      <c r="U94" s="5">
        <v>0.65100000000000002</v>
      </c>
    </row>
    <row r="95" spans="1:21" ht="27" thickBot="1" x14ac:dyDescent="0.3">
      <c r="A95" s="4" t="s">
        <v>125</v>
      </c>
      <c r="B95" s="4" t="s">
        <v>30</v>
      </c>
      <c r="C95" s="5">
        <v>299388</v>
      </c>
      <c r="D95" s="5">
        <v>103000</v>
      </c>
      <c r="E95" s="5">
        <v>39768</v>
      </c>
      <c r="F95" s="5">
        <v>2.9</v>
      </c>
      <c r="G95" s="5">
        <v>4.83</v>
      </c>
      <c r="H95" s="5">
        <v>2.38</v>
      </c>
      <c r="I95" s="5">
        <v>3.31</v>
      </c>
      <c r="J95" s="5">
        <v>30900</v>
      </c>
      <c r="K95" s="5">
        <v>99.9</v>
      </c>
      <c r="L95" s="5">
        <v>647.70000000000005</v>
      </c>
      <c r="M95" s="5">
        <v>7.0000000000000007E-2</v>
      </c>
      <c r="N95" s="5">
        <v>0</v>
      </c>
      <c r="O95" s="5">
        <v>99.93</v>
      </c>
      <c r="P95" s="5">
        <v>3</v>
      </c>
      <c r="Q95" s="5">
        <v>13.64</v>
      </c>
      <c r="R95" s="5">
        <v>6.72</v>
      </c>
      <c r="S95" s="5">
        <v>8.5999999999999993E-2</v>
      </c>
      <c r="T95" s="5">
        <v>0.15</v>
      </c>
      <c r="U95" s="5">
        <v>0.76500000000000001</v>
      </c>
    </row>
    <row r="96" spans="1:21" ht="39.75" thickBot="1" x14ac:dyDescent="0.3">
      <c r="A96" s="4" t="s">
        <v>126</v>
      </c>
      <c r="B96" s="4" t="s">
        <v>22</v>
      </c>
      <c r="C96" s="5">
        <v>1095351995</v>
      </c>
      <c r="D96" s="5">
        <v>3287590</v>
      </c>
      <c r="E96" s="5">
        <v>1269340</v>
      </c>
      <c r="F96" s="5">
        <v>333.2</v>
      </c>
      <c r="G96" s="5">
        <v>0.21</v>
      </c>
      <c r="H96" s="5">
        <v>-7.0000000000000007E-2</v>
      </c>
      <c r="I96" s="5">
        <v>56.29</v>
      </c>
      <c r="J96" s="5">
        <v>2900</v>
      </c>
      <c r="K96" s="5">
        <v>59.5</v>
      </c>
      <c r="L96" s="5">
        <v>45.4</v>
      </c>
      <c r="M96" s="5">
        <v>54.4</v>
      </c>
      <c r="N96" s="5">
        <v>2.74</v>
      </c>
      <c r="O96" s="5">
        <v>42.86</v>
      </c>
      <c r="P96" s="5">
        <v>2.5</v>
      </c>
      <c r="Q96" s="5">
        <v>22.01</v>
      </c>
      <c r="R96" s="5">
        <v>8.18</v>
      </c>
      <c r="S96" s="5">
        <v>0.186</v>
      </c>
      <c r="T96" s="5">
        <v>0.27600000000000002</v>
      </c>
      <c r="U96" s="5">
        <v>0.53800000000000003</v>
      </c>
    </row>
    <row r="97" spans="1:21" ht="39.75" thickBot="1" x14ac:dyDescent="0.3">
      <c r="A97" s="4" t="s">
        <v>127</v>
      </c>
      <c r="B97" s="4" t="s">
        <v>22</v>
      </c>
      <c r="C97" s="5">
        <v>245452739</v>
      </c>
      <c r="D97" s="5">
        <v>1919440</v>
      </c>
      <c r="E97" s="5">
        <v>741097</v>
      </c>
      <c r="F97" s="5">
        <v>127.9</v>
      </c>
      <c r="G97" s="5">
        <v>2.85</v>
      </c>
      <c r="H97" s="5">
        <v>0</v>
      </c>
      <c r="I97" s="5">
        <v>35.6</v>
      </c>
      <c r="J97" s="5">
        <v>3200</v>
      </c>
      <c r="K97" s="5">
        <v>87.9</v>
      </c>
      <c r="L97" s="5">
        <v>52</v>
      </c>
      <c r="M97" s="5">
        <v>11.32</v>
      </c>
      <c r="N97" s="5">
        <v>7.23</v>
      </c>
      <c r="O97" s="5">
        <v>81.45</v>
      </c>
      <c r="P97" s="5">
        <v>2</v>
      </c>
      <c r="Q97" s="5">
        <v>20.34</v>
      </c>
      <c r="R97" s="5">
        <v>6.25</v>
      </c>
      <c r="S97" s="5">
        <v>0.13400000000000001</v>
      </c>
      <c r="T97" s="5">
        <v>0.45800000000000002</v>
      </c>
      <c r="U97" s="5">
        <v>0.40799999999999997</v>
      </c>
    </row>
    <row r="98" spans="1:21" ht="39.75" thickBot="1" x14ac:dyDescent="0.3">
      <c r="A98" s="4" t="s">
        <v>128</v>
      </c>
      <c r="B98" s="4" t="s">
        <v>22</v>
      </c>
      <c r="C98" s="5">
        <v>68688433</v>
      </c>
      <c r="D98" s="5">
        <v>1648000</v>
      </c>
      <c r="E98" s="5">
        <v>636293</v>
      </c>
      <c r="F98" s="5">
        <v>41.7</v>
      </c>
      <c r="G98" s="5">
        <v>0.15</v>
      </c>
      <c r="H98" s="5">
        <v>-0.84</v>
      </c>
      <c r="I98" s="5">
        <v>41.58</v>
      </c>
      <c r="J98" s="5">
        <v>7000</v>
      </c>
      <c r="K98" s="5">
        <v>79.400000000000006</v>
      </c>
      <c r="L98" s="5">
        <v>276.39999999999998</v>
      </c>
      <c r="M98" s="5">
        <v>8.7200000000000006</v>
      </c>
      <c r="N98" s="5">
        <v>1.39</v>
      </c>
      <c r="O98" s="5">
        <v>89.89</v>
      </c>
      <c r="P98" s="5">
        <v>1</v>
      </c>
      <c r="Q98" s="5">
        <v>17</v>
      </c>
      <c r="R98" s="5">
        <v>5.55</v>
      </c>
      <c r="S98" s="5">
        <v>0.11600000000000001</v>
      </c>
      <c r="T98" s="5">
        <v>0.42399999999999999</v>
      </c>
      <c r="U98" s="5">
        <v>0.46</v>
      </c>
    </row>
    <row r="99" spans="1:21" ht="27" thickBot="1" x14ac:dyDescent="0.3">
      <c r="A99" s="4" t="s">
        <v>129</v>
      </c>
      <c r="B99" s="4" t="s">
        <v>45</v>
      </c>
      <c r="C99" s="5">
        <v>26783383</v>
      </c>
      <c r="D99" s="5">
        <v>437072</v>
      </c>
      <c r="E99" s="5">
        <v>168754</v>
      </c>
      <c r="F99" s="5">
        <v>61.3</v>
      </c>
      <c r="G99" s="5">
        <v>0.01</v>
      </c>
      <c r="H99" s="5">
        <v>0</v>
      </c>
      <c r="I99" s="5">
        <v>50.25</v>
      </c>
      <c r="J99" s="5">
        <v>1500</v>
      </c>
      <c r="K99" s="5">
        <v>40.4</v>
      </c>
      <c r="L99" s="5">
        <v>38.6</v>
      </c>
      <c r="M99" s="5">
        <v>13.15</v>
      </c>
      <c r="N99" s="5">
        <v>0.78</v>
      </c>
      <c r="O99" s="5">
        <v>86.07</v>
      </c>
      <c r="P99" s="5">
        <v>1</v>
      </c>
      <c r="Q99" s="5">
        <v>31.98</v>
      </c>
      <c r="R99" s="5">
        <v>5.37</v>
      </c>
      <c r="S99" s="5">
        <v>7.2999999999999995E-2</v>
      </c>
      <c r="T99" s="5">
        <v>0.66600000000000004</v>
      </c>
      <c r="U99" s="5">
        <v>0.26100000000000001</v>
      </c>
    </row>
    <row r="100" spans="1:21" ht="27" thickBot="1" x14ac:dyDescent="0.3">
      <c r="A100" s="4" t="s">
        <v>130</v>
      </c>
      <c r="B100" s="4" t="s">
        <v>30</v>
      </c>
      <c r="C100" s="5">
        <v>4062235</v>
      </c>
      <c r="D100" s="5">
        <v>70280</v>
      </c>
      <c r="E100" s="5">
        <v>27135</v>
      </c>
      <c r="F100" s="5">
        <v>57.8</v>
      </c>
      <c r="G100" s="5">
        <v>2.06</v>
      </c>
      <c r="H100" s="5">
        <v>4.99</v>
      </c>
      <c r="I100" s="5">
        <v>5.39</v>
      </c>
      <c r="J100" s="5">
        <v>29600</v>
      </c>
      <c r="K100" s="5">
        <v>98</v>
      </c>
      <c r="L100" s="5">
        <v>500.5</v>
      </c>
      <c r="M100" s="5">
        <v>15.2</v>
      </c>
      <c r="N100" s="5">
        <v>0.03</v>
      </c>
      <c r="O100" s="5">
        <v>84.77</v>
      </c>
      <c r="P100" s="5">
        <v>3</v>
      </c>
      <c r="Q100" s="5">
        <v>14.45</v>
      </c>
      <c r="R100" s="5">
        <v>7.82</v>
      </c>
      <c r="S100" s="5">
        <v>0.05</v>
      </c>
      <c r="T100" s="5">
        <v>0.46</v>
      </c>
      <c r="U100" s="5">
        <v>0.49</v>
      </c>
    </row>
    <row r="101" spans="1:21" ht="27" thickBot="1" x14ac:dyDescent="0.3">
      <c r="A101" s="4" t="s">
        <v>131</v>
      </c>
      <c r="B101" s="4" t="s">
        <v>30</v>
      </c>
      <c r="C101" s="5">
        <v>75441</v>
      </c>
      <c r="D101" s="5">
        <v>572</v>
      </c>
      <c r="E101" s="5">
        <v>221</v>
      </c>
      <c r="F101" s="5">
        <v>131.9</v>
      </c>
      <c r="G101" s="5">
        <v>27.97</v>
      </c>
      <c r="H101" s="5">
        <v>5.36</v>
      </c>
      <c r="I101" s="5">
        <v>5.93</v>
      </c>
      <c r="J101" s="5">
        <v>21000</v>
      </c>
      <c r="K101" s="4"/>
      <c r="L101" s="5">
        <v>676</v>
      </c>
      <c r="M101" s="5">
        <v>9</v>
      </c>
      <c r="N101" s="5">
        <v>0</v>
      </c>
      <c r="O101" s="5">
        <v>91</v>
      </c>
      <c r="P101" s="5">
        <v>3</v>
      </c>
      <c r="Q101" s="5">
        <v>11.05</v>
      </c>
      <c r="R101" s="5">
        <v>11.19</v>
      </c>
      <c r="S101" s="5">
        <v>0.01</v>
      </c>
      <c r="T101" s="5">
        <v>0.13</v>
      </c>
      <c r="U101" s="5">
        <v>0.86</v>
      </c>
    </row>
    <row r="102" spans="1:21" ht="27" thickBot="1" x14ac:dyDescent="0.3">
      <c r="A102" s="4" t="s">
        <v>132</v>
      </c>
      <c r="B102" s="4" t="s">
        <v>45</v>
      </c>
      <c r="C102" s="5">
        <v>6352117</v>
      </c>
      <c r="D102" s="5">
        <v>20770</v>
      </c>
      <c r="E102" s="5">
        <v>8019</v>
      </c>
      <c r="F102" s="5">
        <v>305.8</v>
      </c>
      <c r="G102" s="5">
        <v>1.31</v>
      </c>
      <c r="H102" s="5">
        <v>0.68</v>
      </c>
      <c r="I102" s="5">
        <v>7.03</v>
      </c>
      <c r="J102" s="5">
        <v>19800</v>
      </c>
      <c r="K102" s="5">
        <v>95.4</v>
      </c>
      <c r="L102" s="5">
        <v>462.3</v>
      </c>
      <c r="M102" s="5">
        <v>16.39</v>
      </c>
      <c r="N102" s="5">
        <v>4.17</v>
      </c>
      <c r="O102" s="5">
        <v>79.44</v>
      </c>
      <c r="P102" s="5">
        <v>3</v>
      </c>
      <c r="Q102" s="5">
        <v>17.97</v>
      </c>
      <c r="R102" s="5">
        <v>6.18</v>
      </c>
      <c r="S102" s="5">
        <v>2.5999999999999999E-2</v>
      </c>
      <c r="T102" s="5">
        <v>0.317</v>
      </c>
      <c r="U102" s="5">
        <v>0.65700000000000003</v>
      </c>
    </row>
    <row r="103" spans="1:21" ht="27" thickBot="1" x14ac:dyDescent="0.3">
      <c r="A103" s="4" t="s">
        <v>133</v>
      </c>
      <c r="B103" s="4" t="s">
        <v>30</v>
      </c>
      <c r="C103" s="5">
        <v>58133509</v>
      </c>
      <c r="D103" s="5">
        <v>301230</v>
      </c>
      <c r="E103" s="5">
        <v>116305</v>
      </c>
      <c r="F103" s="5">
        <v>193</v>
      </c>
      <c r="G103" s="5">
        <v>2.52</v>
      </c>
      <c r="H103" s="5">
        <v>2.0699999999999998</v>
      </c>
      <c r="I103" s="5">
        <v>5.94</v>
      </c>
      <c r="J103" s="5">
        <v>26700</v>
      </c>
      <c r="K103" s="5">
        <v>98.6</v>
      </c>
      <c r="L103" s="5">
        <v>430.9</v>
      </c>
      <c r="M103" s="5">
        <v>27.79</v>
      </c>
      <c r="N103" s="5">
        <v>9.5299999999999994</v>
      </c>
      <c r="O103" s="5">
        <v>62.68</v>
      </c>
      <c r="P103" s="4"/>
      <c r="Q103" s="5">
        <v>8.7200000000000006</v>
      </c>
      <c r="R103" s="5">
        <v>10.4</v>
      </c>
      <c r="S103" s="5">
        <v>2.1000000000000001E-2</v>
      </c>
      <c r="T103" s="5">
        <v>0.29099999999999998</v>
      </c>
      <c r="U103" s="5">
        <v>0.68799999999999994</v>
      </c>
    </row>
    <row r="104" spans="1:21" ht="39.75" thickBot="1" x14ac:dyDescent="0.3">
      <c r="A104" s="4" t="s">
        <v>134</v>
      </c>
      <c r="B104" s="4" t="s">
        <v>34</v>
      </c>
      <c r="C104" s="5">
        <v>2758124</v>
      </c>
      <c r="D104" s="5">
        <v>10991</v>
      </c>
      <c r="E104" s="5">
        <v>4244</v>
      </c>
      <c r="F104" s="5">
        <v>250.9</v>
      </c>
      <c r="G104" s="5">
        <v>9.3000000000000007</v>
      </c>
      <c r="H104" s="5">
        <v>-4.92</v>
      </c>
      <c r="I104" s="5">
        <v>12.36</v>
      </c>
      <c r="J104" s="5">
        <v>3900</v>
      </c>
      <c r="K104" s="5">
        <v>87.9</v>
      </c>
      <c r="L104" s="5">
        <v>124</v>
      </c>
      <c r="M104" s="5">
        <v>16.07</v>
      </c>
      <c r="N104" s="5">
        <v>10.16</v>
      </c>
      <c r="O104" s="5">
        <v>73.77</v>
      </c>
      <c r="P104" s="5">
        <v>2</v>
      </c>
      <c r="Q104" s="5">
        <v>20.82</v>
      </c>
      <c r="R104" s="5">
        <v>6.52</v>
      </c>
      <c r="S104" s="5">
        <v>4.9000000000000002E-2</v>
      </c>
      <c r="T104" s="5">
        <v>0.33700000000000002</v>
      </c>
      <c r="U104" s="5">
        <v>0.61499999999999999</v>
      </c>
    </row>
    <row r="105" spans="1:21" ht="39.75" thickBot="1" x14ac:dyDescent="0.3">
      <c r="A105" s="4" t="s">
        <v>135</v>
      </c>
      <c r="B105" s="4" t="s">
        <v>22</v>
      </c>
      <c r="C105" s="5">
        <v>127463611</v>
      </c>
      <c r="D105" s="5">
        <v>377835</v>
      </c>
      <c r="E105" s="5">
        <v>145882</v>
      </c>
      <c r="F105" s="5">
        <v>337.4</v>
      </c>
      <c r="G105" s="5">
        <v>7.87</v>
      </c>
      <c r="H105" s="5">
        <v>0</v>
      </c>
      <c r="I105" s="5">
        <v>3.26</v>
      </c>
      <c r="J105" s="5">
        <v>28200</v>
      </c>
      <c r="K105" s="5">
        <v>99</v>
      </c>
      <c r="L105" s="5">
        <v>461.2</v>
      </c>
      <c r="M105" s="5">
        <v>12.19</v>
      </c>
      <c r="N105" s="5">
        <v>0.96</v>
      </c>
      <c r="O105" s="5">
        <v>86.85</v>
      </c>
      <c r="P105" s="5">
        <v>3</v>
      </c>
      <c r="Q105" s="5">
        <v>9.3699999999999992</v>
      </c>
      <c r="R105" s="5">
        <v>9.16</v>
      </c>
      <c r="S105" s="5">
        <v>1.7000000000000001E-2</v>
      </c>
      <c r="T105" s="5">
        <v>0.25800000000000001</v>
      </c>
      <c r="U105" s="5">
        <v>0.72499999999999998</v>
      </c>
    </row>
    <row r="106" spans="1:21" ht="27" thickBot="1" x14ac:dyDescent="0.3">
      <c r="A106" s="4" t="s">
        <v>136</v>
      </c>
      <c r="B106" s="4" t="s">
        <v>30</v>
      </c>
      <c r="C106" s="5">
        <v>91084</v>
      </c>
      <c r="D106" s="5">
        <v>116</v>
      </c>
      <c r="E106" s="5">
        <v>45</v>
      </c>
      <c r="F106" s="5">
        <v>785.2</v>
      </c>
      <c r="G106" s="5">
        <v>60.34</v>
      </c>
      <c r="H106" s="5">
        <v>2.76</v>
      </c>
      <c r="I106" s="5">
        <v>5.24</v>
      </c>
      <c r="J106" s="5">
        <v>24800</v>
      </c>
      <c r="K106" s="4"/>
      <c r="L106" s="5">
        <v>811.3</v>
      </c>
      <c r="M106" s="5">
        <v>0</v>
      </c>
      <c r="N106" s="5">
        <v>0</v>
      </c>
      <c r="O106" s="5">
        <v>100</v>
      </c>
      <c r="P106" s="5">
        <v>3</v>
      </c>
      <c r="Q106" s="5">
        <v>9.3000000000000007</v>
      </c>
      <c r="R106" s="5">
        <v>9.2799999999999994</v>
      </c>
      <c r="S106" s="5">
        <v>0.05</v>
      </c>
      <c r="T106" s="5">
        <v>0.02</v>
      </c>
      <c r="U106" s="5">
        <v>0.93</v>
      </c>
    </row>
    <row r="107" spans="1:21" ht="27" thickBot="1" x14ac:dyDescent="0.3">
      <c r="A107" s="4" t="s">
        <v>137</v>
      </c>
      <c r="B107" s="4" t="s">
        <v>45</v>
      </c>
      <c r="C107" s="5">
        <v>5906760</v>
      </c>
      <c r="D107" s="5">
        <v>92300</v>
      </c>
      <c r="E107" s="5">
        <v>35637</v>
      </c>
      <c r="F107" s="5">
        <v>64</v>
      </c>
      <c r="G107" s="5">
        <v>0.03</v>
      </c>
      <c r="H107" s="5">
        <v>6.59</v>
      </c>
      <c r="I107" s="5">
        <v>17.350000000000001</v>
      </c>
      <c r="J107" s="5">
        <v>4300</v>
      </c>
      <c r="K107" s="5">
        <v>91.3</v>
      </c>
      <c r="L107" s="5">
        <v>104.5</v>
      </c>
      <c r="M107" s="5">
        <v>2.67</v>
      </c>
      <c r="N107" s="5">
        <v>1.83</v>
      </c>
      <c r="O107" s="5">
        <v>95.5</v>
      </c>
      <c r="P107" s="5">
        <v>1</v>
      </c>
      <c r="Q107" s="5">
        <v>21.25</v>
      </c>
      <c r="R107" s="5">
        <v>2.65</v>
      </c>
      <c r="S107" s="5">
        <v>3.3000000000000002E-2</v>
      </c>
      <c r="T107" s="5">
        <v>0.28699999999999998</v>
      </c>
      <c r="U107" s="5">
        <v>0.68</v>
      </c>
    </row>
    <row r="108" spans="1:21" ht="39.75" thickBot="1" x14ac:dyDescent="0.3">
      <c r="A108" s="4" t="s">
        <v>138</v>
      </c>
      <c r="B108" s="4" t="s">
        <v>38</v>
      </c>
      <c r="C108" s="5">
        <v>15233244</v>
      </c>
      <c r="D108" s="5">
        <v>2717300</v>
      </c>
      <c r="E108" s="5">
        <v>1049151</v>
      </c>
      <c r="F108" s="5">
        <v>5.6</v>
      </c>
      <c r="G108" s="5">
        <v>0</v>
      </c>
      <c r="H108" s="5">
        <v>-3.35</v>
      </c>
      <c r="I108" s="5">
        <v>29.21</v>
      </c>
      <c r="J108" s="5">
        <v>6300</v>
      </c>
      <c r="K108" s="5">
        <v>98.4</v>
      </c>
      <c r="L108" s="5">
        <v>164.1</v>
      </c>
      <c r="M108" s="5">
        <v>7.98</v>
      </c>
      <c r="N108" s="5">
        <v>0.05</v>
      </c>
      <c r="O108" s="5">
        <v>91.97</v>
      </c>
      <c r="P108" s="5">
        <v>4</v>
      </c>
      <c r="Q108" s="5">
        <v>16</v>
      </c>
      <c r="R108" s="5">
        <v>9.42</v>
      </c>
      <c r="S108" s="5">
        <v>6.7000000000000004E-2</v>
      </c>
      <c r="T108" s="5">
        <v>0.38600000000000001</v>
      </c>
      <c r="U108" s="5">
        <v>0.54700000000000004</v>
      </c>
    </row>
    <row r="109" spans="1:21" ht="39.75" thickBot="1" x14ac:dyDescent="0.3">
      <c r="A109" s="4" t="s">
        <v>139</v>
      </c>
      <c r="B109" s="4" t="s">
        <v>32</v>
      </c>
      <c r="C109" s="5">
        <v>34707817</v>
      </c>
      <c r="D109" s="5">
        <v>582650</v>
      </c>
      <c r="E109" s="5">
        <v>224961</v>
      </c>
      <c r="F109" s="5">
        <v>59.6</v>
      </c>
      <c r="G109" s="5">
        <v>0.09</v>
      </c>
      <c r="H109" s="5">
        <v>-0.1</v>
      </c>
      <c r="I109" s="5">
        <v>61.47</v>
      </c>
      <c r="J109" s="5">
        <v>1000</v>
      </c>
      <c r="K109" s="5">
        <v>85.1</v>
      </c>
      <c r="L109" s="5">
        <v>8.1</v>
      </c>
      <c r="M109" s="5">
        <v>8.08</v>
      </c>
      <c r="N109" s="5">
        <v>0.98</v>
      </c>
      <c r="O109" s="5">
        <v>90.94</v>
      </c>
      <c r="P109" s="5">
        <v>1.5</v>
      </c>
      <c r="Q109" s="5">
        <v>39.72</v>
      </c>
      <c r="R109" s="5">
        <v>14.02</v>
      </c>
      <c r="S109" s="5">
        <v>0.16300000000000001</v>
      </c>
      <c r="T109" s="5">
        <v>0.188</v>
      </c>
      <c r="U109" s="5">
        <v>0.65100000000000002</v>
      </c>
    </row>
    <row r="110" spans="1:21" ht="15.75" thickBot="1" x14ac:dyDescent="0.3">
      <c r="A110" s="4" t="s">
        <v>140</v>
      </c>
      <c r="B110" s="4" t="s">
        <v>28</v>
      </c>
      <c r="C110" s="5">
        <v>105432</v>
      </c>
      <c r="D110" s="5">
        <v>811</v>
      </c>
      <c r="E110" s="5">
        <v>313</v>
      </c>
      <c r="F110" s="5">
        <v>130</v>
      </c>
      <c r="G110" s="5">
        <v>140.94</v>
      </c>
      <c r="H110" s="5">
        <v>0</v>
      </c>
      <c r="I110" s="5">
        <v>48.52</v>
      </c>
      <c r="J110" s="5">
        <v>800</v>
      </c>
      <c r="K110" s="4"/>
      <c r="L110" s="5">
        <v>42.7</v>
      </c>
      <c r="M110" s="5">
        <v>2.74</v>
      </c>
      <c r="N110" s="5">
        <v>50.68</v>
      </c>
      <c r="O110" s="5">
        <v>46.58</v>
      </c>
      <c r="P110" s="5">
        <v>2</v>
      </c>
      <c r="Q110" s="5">
        <v>30.65</v>
      </c>
      <c r="R110" s="5">
        <v>8.26</v>
      </c>
      <c r="S110" s="5">
        <v>8.8999999999999996E-2</v>
      </c>
      <c r="T110" s="5">
        <v>0.24199999999999999</v>
      </c>
      <c r="U110" s="5">
        <v>0.66800000000000004</v>
      </c>
    </row>
    <row r="111" spans="1:21" ht="39.75" thickBot="1" x14ac:dyDescent="0.3">
      <c r="A111" s="4" t="s">
        <v>141</v>
      </c>
      <c r="B111" s="4" t="s">
        <v>22</v>
      </c>
      <c r="C111" s="5">
        <v>23113019</v>
      </c>
      <c r="D111" s="5">
        <v>120540</v>
      </c>
      <c r="E111" s="5">
        <v>46541</v>
      </c>
      <c r="F111" s="5">
        <v>191.8</v>
      </c>
      <c r="G111" s="5">
        <v>2.0699999999999998</v>
      </c>
      <c r="H111" s="5">
        <v>0</v>
      </c>
      <c r="I111" s="5">
        <v>24.04</v>
      </c>
      <c r="J111" s="5">
        <v>1300</v>
      </c>
      <c r="K111" s="5">
        <v>99</v>
      </c>
      <c r="L111" s="5">
        <v>42.4</v>
      </c>
      <c r="M111" s="5">
        <v>20.76</v>
      </c>
      <c r="N111" s="5">
        <v>2.4900000000000002</v>
      </c>
      <c r="O111" s="5">
        <v>76.75</v>
      </c>
      <c r="P111" s="5">
        <v>3</v>
      </c>
      <c r="Q111" s="5">
        <v>15.54</v>
      </c>
      <c r="R111" s="5">
        <v>7.13</v>
      </c>
      <c r="S111" s="5">
        <v>0.3</v>
      </c>
      <c r="T111" s="5">
        <v>0.34</v>
      </c>
      <c r="U111" s="5">
        <v>0.36</v>
      </c>
    </row>
    <row r="112" spans="1:21" ht="39.75" thickBot="1" x14ac:dyDescent="0.3">
      <c r="A112" s="4" t="s">
        <v>142</v>
      </c>
      <c r="B112" s="4" t="s">
        <v>22</v>
      </c>
      <c r="C112" s="5">
        <v>48846823</v>
      </c>
      <c r="D112" s="5">
        <v>98480</v>
      </c>
      <c r="E112" s="5">
        <v>38023</v>
      </c>
      <c r="F112" s="5">
        <v>496</v>
      </c>
      <c r="G112" s="5">
        <v>2.4500000000000002</v>
      </c>
      <c r="H112" s="5">
        <v>0</v>
      </c>
      <c r="I112" s="5">
        <v>7.05</v>
      </c>
      <c r="J112" s="5">
        <v>17800</v>
      </c>
      <c r="K112" s="5">
        <v>97.9</v>
      </c>
      <c r="L112" s="5">
        <v>486.1</v>
      </c>
      <c r="M112" s="5">
        <v>17.18</v>
      </c>
      <c r="N112" s="5">
        <v>1.95</v>
      </c>
      <c r="O112" s="5">
        <v>80.87</v>
      </c>
      <c r="P112" s="5">
        <v>3</v>
      </c>
      <c r="Q112" s="5">
        <v>10</v>
      </c>
      <c r="R112" s="5">
        <v>5.85</v>
      </c>
      <c r="S112" s="5">
        <v>3.3000000000000002E-2</v>
      </c>
      <c r="T112" s="5">
        <v>0.40300000000000002</v>
      </c>
      <c r="U112" s="5">
        <v>0.56299999999999994</v>
      </c>
    </row>
    <row r="113" spans="1:21" ht="27" thickBot="1" x14ac:dyDescent="0.3">
      <c r="A113" s="4" t="s">
        <v>143</v>
      </c>
      <c r="B113" s="4" t="s">
        <v>45</v>
      </c>
      <c r="C113" s="5">
        <v>2418393</v>
      </c>
      <c r="D113" s="5">
        <v>17820</v>
      </c>
      <c r="E113" s="5">
        <v>6880</v>
      </c>
      <c r="F113" s="5">
        <v>135.69999999999999</v>
      </c>
      <c r="G113" s="5">
        <v>2.8</v>
      </c>
      <c r="H113" s="5">
        <v>14.18</v>
      </c>
      <c r="I113" s="5">
        <v>9.9499999999999993</v>
      </c>
      <c r="J113" s="5">
        <v>19000</v>
      </c>
      <c r="K113" s="5">
        <v>83.5</v>
      </c>
      <c r="L113" s="5">
        <v>211</v>
      </c>
      <c r="M113" s="5">
        <v>0.73</v>
      </c>
      <c r="N113" s="5">
        <v>0.11</v>
      </c>
      <c r="O113" s="5">
        <v>99.16</v>
      </c>
      <c r="P113" s="5">
        <v>1</v>
      </c>
      <c r="Q113" s="5">
        <v>21.94</v>
      </c>
      <c r="R113" s="5">
        <v>2.41</v>
      </c>
      <c r="S113" s="5">
        <v>4.0000000000000001E-3</v>
      </c>
      <c r="T113" s="5">
        <v>0.47899999999999998</v>
      </c>
      <c r="U113" s="5">
        <v>0.51600000000000001</v>
      </c>
    </row>
    <row r="114" spans="1:21" ht="39.75" thickBot="1" x14ac:dyDescent="0.3">
      <c r="A114" s="4" t="s">
        <v>144</v>
      </c>
      <c r="B114" s="4" t="s">
        <v>38</v>
      </c>
      <c r="C114" s="5">
        <v>5213898</v>
      </c>
      <c r="D114" s="5">
        <v>198500</v>
      </c>
      <c r="E114" s="5">
        <v>76641</v>
      </c>
      <c r="F114" s="5">
        <v>26.3</v>
      </c>
      <c r="G114" s="5">
        <v>0</v>
      </c>
      <c r="H114" s="5">
        <v>-2.4500000000000002</v>
      </c>
      <c r="I114" s="5">
        <v>35.64</v>
      </c>
      <c r="J114" s="5">
        <v>1600</v>
      </c>
      <c r="K114" s="5">
        <v>97</v>
      </c>
      <c r="L114" s="5">
        <v>84</v>
      </c>
      <c r="M114" s="5">
        <v>7.3</v>
      </c>
      <c r="N114" s="5">
        <v>0.35</v>
      </c>
      <c r="O114" s="5">
        <v>92.35</v>
      </c>
      <c r="P114" s="5">
        <v>2.5</v>
      </c>
      <c r="Q114" s="5">
        <v>22.8</v>
      </c>
      <c r="R114" s="5">
        <v>7.08</v>
      </c>
      <c r="S114" s="5">
        <v>0.35299999999999998</v>
      </c>
      <c r="T114" s="5">
        <v>0.20799999999999999</v>
      </c>
      <c r="U114" s="5">
        <v>0.439</v>
      </c>
    </row>
    <row r="115" spans="1:21" ht="39.75" thickBot="1" x14ac:dyDescent="0.3">
      <c r="A115" s="4" t="s">
        <v>145</v>
      </c>
      <c r="B115" s="4" t="s">
        <v>22</v>
      </c>
      <c r="C115" s="5">
        <v>6368481</v>
      </c>
      <c r="D115" s="5">
        <v>236800</v>
      </c>
      <c r="E115" s="5">
        <v>91429</v>
      </c>
      <c r="F115" s="5">
        <v>26.9</v>
      </c>
      <c r="G115" s="5">
        <v>0</v>
      </c>
      <c r="H115" s="5">
        <v>0</v>
      </c>
      <c r="I115" s="5">
        <v>85.22</v>
      </c>
      <c r="J115" s="5">
        <v>1700</v>
      </c>
      <c r="K115" s="5">
        <v>66.400000000000006</v>
      </c>
      <c r="L115" s="5">
        <v>14.1</v>
      </c>
      <c r="M115" s="5">
        <v>3.8</v>
      </c>
      <c r="N115" s="5">
        <v>0.35</v>
      </c>
      <c r="O115" s="5">
        <v>95.85</v>
      </c>
      <c r="P115" s="5">
        <v>2</v>
      </c>
      <c r="Q115" s="5">
        <v>35.49</v>
      </c>
      <c r="R115" s="5">
        <v>11.55</v>
      </c>
      <c r="S115" s="5">
        <v>0.45500000000000002</v>
      </c>
      <c r="T115" s="5">
        <v>0.28699999999999998</v>
      </c>
      <c r="U115" s="5">
        <v>0.25800000000000001</v>
      </c>
    </row>
    <row r="116" spans="1:21" ht="15.75" thickBot="1" x14ac:dyDescent="0.3">
      <c r="A116" s="4" t="s">
        <v>146</v>
      </c>
      <c r="B116" s="4" t="s">
        <v>96</v>
      </c>
      <c r="C116" s="5">
        <v>2274735</v>
      </c>
      <c r="D116" s="5">
        <v>64589</v>
      </c>
      <c r="E116" s="5">
        <v>24938</v>
      </c>
      <c r="F116" s="5">
        <v>35.200000000000003</v>
      </c>
      <c r="G116" s="5">
        <v>0.82</v>
      </c>
      <c r="H116" s="5">
        <v>-2.23</v>
      </c>
      <c r="I116" s="5">
        <v>9.5500000000000007</v>
      </c>
      <c r="J116" s="5">
        <v>10200</v>
      </c>
      <c r="K116" s="5">
        <v>99.8</v>
      </c>
      <c r="L116" s="5">
        <v>321.39999999999998</v>
      </c>
      <c r="M116" s="5">
        <v>29.67</v>
      </c>
      <c r="N116" s="5">
        <v>0.47</v>
      </c>
      <c r="O116" s="5">
        <v>69.86</v>
      </c>
      <c r="P116" s="5">
        <v>3</v>
      </c>
      <c r="Q116" s="5">
        <v>9.24</v>
      </c>
      <c r="R116" s="5">
        <v>13.66</v>
      </c>
      <c r="S116" s="5">
        <v>0.04</v>
      </c>
      <c r="T116" s="5">
        <v>0.26100000000000001</v>
      </c>
      <c r="U116" s="5">
        <v>0.69899999999999995</v>
      </c>
    </row>
    <row r="117" spans="1:21" ht="27" thickBot="1" x14ac:dyDescent="0.3">
      <c r="A117" s="4" t="s">
        <v>147</v>
      </c>
      <c r="B117" s="4" t="s">
        <v>45</v>
      </c>
      <c r="C117" s="5">
        <v>3874050</v>
      </c>
      <c r="D117" s="5">
        <v>10400</v>
      </c>
      <c r="E117" s="5">
        <v>4015</v>
      </c>
      <c r="F117" s="5">
        <v>372.5</v>
      </c>
      <c r="G117" s="5">
        <v>2.16</v>
      </c>
      <c r="H117" s="5">
        <v>0</v>
      </c>
      <c r="I117" s="5">
        <v>24.52</v>
      </c>
      <c r="J117" s="5">
        <v>4800</v>
      </c>
      <c r="K117" s="5">
        <v>87.4</v>
      </c>
      <c r="L117" s="5">
        <v>255.6</v>
      </c>
      <c r="M117" s="5">
        <v>16.62</v>
      </c>
      <c r="N117" s="5">
        <v>13.98</v>
      </c>
      <c r="O117" s="5">
        <v>69.400000000000006</v>
      </c>
      <c r="P117" s="4"/>
      <c r="Q117" s="5">
        <v>18.52</v>
      </c>
      <c r="R117" s="5">
        <v>6.21</v>
      </c>
      <c r="S117" s="5">
        <v>0.12</v>
      </c>
      <c r="T117" s="5">
        <v>0.21</v>
      </c>
      <c r="U117" s="5">
        <v>0.67</v>
      </c>
    </row>
    <row r="118" spans="1:21" ht="39.75" thickBot="1" x14ac:dyDescent="0.3">
      <c r="A118" s="4" t="s">
        <v>148</v>
      </c>
      <c r="B118" s="4" t="s">
        <v>32</v>
      </c>
      <c r="C118" s="5">
        <v>2022331</v>
      </c>
      <c r="D118" s="5">
        <v>30355</v>
      </c>
      <c r="E118" s="5">
        <v>11720</v>
      </c>
      <c r="F118" s="5">
        <v>66.599999999999994</v>
      </c>
      <c r="G118" s="5">
        <v>0</v>
      </c>
      <c r="H118" s="5">
        <v>-0.74</v>
      </c>
      <c r="I118" s="5">
        <v>84.23</v>
      </c>
      <c r="J118" s="5">
        <v>3000</v>
      </c>
      <c r="K118" s="5">
        <v>84.8</v>
      </c>
      <c r="L118" s="5">
        <v>23.7</v>
      </c>
      <c r="M118" s="5">
        <v>10.87</v>
      </c>
      <c r="N118" s="5">
        <v>0.13</v>
      </c>
      <c r="O118" s="5">
        <v>89</v>
      </c>
      <c r="P118" s="5">
        <v>3</v>
      </c>
      <c r="Q118" s="5">
        <v>24.75</v>
      </c>
      <c r="R118" s="5">
        <v>28.71</v>
      </c>
      <c r="S118" s="5">
        <v>0.16300000000000001</v>
      </c>
      <c r="T118" s="5">
        <v>0.443</v>
      </c>
      <c r="U118" s="5">
        <v>0.39400000000000002</v>
      </c>
    </row>
    <row r="119" spans="1:21" ht="39.75" thickBot="1" x14ac:dyDescent="0.3">
      <c r="A119" s="4" t="s">
        <v>149</v>
      </c>
      <c r="B119" s="4" t="s">
        <v>32</v>
      </c>
      <c r="C119" s="5">
        <v>3042004</v>
      </c>
      <c r="D119" s="5">
        <v>111370</v>
      </c>
      <c r="E119" s="5">
        <v>43000</v>
      </c>
      <c r="F119" s="5">
        <v>27.3</v>
      </c>
      <c r="G119" s="5">
        <v>0.52</v>
      </c>
      <c r="H119" s="5">
        <v>0</v>
      </c>
      <c r="I119" s="5">
        <v>128.87</v>
      </c>
      <c r="J119" s="5">
        <v>1000</v>
      </c>
      <c r="K119" s="5">
        <v>57.5</v>
      </c>
      <c r="L119" s="5">
        <v>2.2999999999999998</v>
      </c>
      <c r="M119" s="5">
        <v>3.95</v>
      </c>
      <c r="N119" s="5">
        <v>2.2799999999999998</v>
      </c>
      <c r="O119" s="5">
        <v>93.77</v>
      </c>
      <c r="P119" s="5">
        <v>2</v>
      </c>
      <c r="Q119" s="5">
        <v>44.77</v>
      </c>
      <c r="R119" s="5">
        <v>23.1</v>
      </c>
      <c r="S119" s="5">
        <v>0.76900000000000002</v>
      </c>
      <c r="T119" s="5">
        <v>5.3999999999999999E-2</v>
      </c>
      <c r="U119" s="5">
        <v>0.17699999999999999</v>
      </c>
    </row>
    <row r="120" spans="1:21" ht="27" thickBot="1" x14ac:dyDescent="0.3">
      <c r="A120" s="4" t="s">
        <v>150</v>
      </c>
      <c r="B120" s="4" t="s">
        <v>26</v>
      </c>
      <c r="C120" s="5">
        <v>5900754</v>
      </c>
      <c r="D120" s="5">
        <v>1759540</v>
      </c>
      <c r="E120" s="5">
        <v>679359</v>
      </c>
      <c r="F120" s="5">
        <v>3.4</v>
      </c>
      <c r="G120" s="5">
        <v>0.1</v>
      </c>
      <c r="H120" s="5">
        <v>0</v>
      </c>
      <c r="I120" s="5">
        <v>24.6</v>
      </c>
      <c r="J120" s="5">
        <v>6400</v>
      </c>
      <c r="K120" s="5">
        <v>82.6</v>
      </c>
      <c r="L120" s="5">
        <v>127.1</v>
      </c>
      <c r="M120" s="5">
        <v>1.03</v>
      </c>
      <c r="N120" s="5">
        <v>0.19</v>
      </c>
      <c r="O120" s="5">
        <v>98.78</v>
      </c>
      <c r="P120" s="4"/>
      <c r="Q120" s="5">
        <v>26.49</v>
      </c>
      <c r="R120" s="5">
        <v>3.48</v>
      </c>
      <c r="S120" s="5">
        <v>7.5999999999999998E-2</v>
      </c>
      <c r="T120" s="5">
        <v>0.499</v>
      </c>
      <c r="U120" s="5">
        <v>0.42499999999999999</v>
      </c>
    </row>
    <row r="121" spans="1:21" ht="27" thickBot="1" x14ac:dyDescent="0.3">
      <c r="A121" s="4" t="s">
        <v>151</v>
      </c>
      <c r="B121" s="4" t="s">
        <v>30</v>
      </c>
      <c r="C121" s="5">
        <v>33987</v>
      </c>
      <c r="D121" s="5">
        <v>160</v>
      </c>
      <c r="E121" s="5">
        <v>62</v>
      </c>
      <c r="F121" s="5">
        <v>212.4</v>
      </c>
      <c r="G121" s="5">
        <v>0</v>
      </c>
      <c r="H121" s="5">
        <v>4.8499999999999996</v>
      </c>
      <c r="I121" s="5">
        <v>4.7</v>
      </c>
      <c r="J121" s="5">
        <v>25000</v>
      </c>
      <c r="K121" s="5">
        <v>100</v>
      </c>
      <c r="L121" s="5">
        <v>585.5</v>
      </c>
      <c r="M121" s="5">
        <v>25</v>
      </c>
      <c r="N121" s="5">
        <v>0</v>
      </c>
      <c r="O121" s="5">
        <v>75</v>
      </c>
      <c r="P121" s="5">
        <v>4</v>
      </c>
      <c r="Q121" s="5">
        <v>10.210000000000001</v>
      </c>
      <c r="R121" s="5">
        <v>7.18</v>
      </c>
      <c r="S121" s="5">
        <v>0.06</v>
      </c>
      <c r="T121" s="5">
        <v>0.39</v>
      </c>
      <c r="U121" s="5">
        <v>0.55000000000000004</v>
      </c>
    </row>
    <row r="122" spans="1:21" ht="15.75" thickBot="1" x14ac:dyDescent="0.3">
      <c r="A122" s="4" t="s">
        <v>152</v>
      </c>
      <c r="B122" s="4" t="s">
        <v>96</v>
      </c>
      <c r="C122" s="5">
        <v>3585906</v>
      </c>
      <c r="D122" s="5">
        <v>65200</v>
      </c>
      <c r="E122" s="5">
        <v>25174</v>
      </c>
      <c r="F122" s="5">
        <v>55</v>
      </c>
      <c r="G122" s="5">
        <v>0.14000000000000001</v>
      </c>
      <c r="H122" s="5">
        <v>-0.71</v>
      </c>
      <c r="I122" s="5">
        <v>6.89</v>
      </c>
      <c r="J122" s="5">
        <v>11400</v>
      </c>
      <c r="K122" s="5">
        <v>99.6</v>
      </c>
      <c r="L122" s="5">
        <v>223.4</v>
      </c>
      <c r="M122" s="5">
        <v>45.22</v>
      </c>
      <c r="N122" s="5">
        <v>0.91</v>
      </c>
      <c r="O122" s="5">
        <v>53.87</v>
      </c>
      <c r="P122" s="4"/>
      <c r="Q122" s="5">
        <v>8.75</v>
      </c>
      <c r="R122" s="5">
        <v>10.98</v>
      </c>
      <c r="S122" s="5">
        <v>5.5E-2</v>
      </c>
      <c r="T122" s="5">
        <v>0.32500000000000001</v>
      </c>
      <c r="U122" s="5">
        <v>0.62</v>
      </c>
    </row>
    <row r="123" spans="1:21" ht="27" thickBot="1" x14ac:dyDescent="0.3">
      <c r="A123" s="4" t="s">
        <v>153</v>
      </c>
      <c r="B123" s="4" t="s">
        <v>30</v>
      </c>
      <c r="C123" s="5">
        <v>474413</v>
      </c>
      <c r="D123" s="5">
        <v>2586</v>
      </c>
      <c r="E123" s="5">
        <v>998</v>
      </c>
      <c r="F123" s="5">
        <v>183.5</v>
      </c>
      <c r="G123" s="5">
        <v>0</v>
      </c>
      <c r="H123" s="5">
        <v>8.9700000000000006</v>
      </c>
      <c r="I123" s="5">
        <v>4.8099999999999996</v>
      </c>
      <c r="J123" s="5">
        <v>55100</v>
      </c>
      <c r="K123" s="5">
        <v>100</v>
      </c>
      <c r="L123" s="5">
        <v>515.4</v>
      </c>
      <c r="M123" s="5">
        <v>23.28</v>
      </c>
      <c r="N123" s="5">
        <v>0.4</v>
      </c>
      <c r="O123" s="5">
        <v>76.319999999999993</v>
      </c>
      <c r="P123" s="4"/>
      <c r="Q123" s="5">
        <v>11.94</v>
      </c>
      <c r="R123" s="5">
        <v>8.41</v>
      </c>
      <c r="S123" s="5">
        <v>0.01</v>
      </c>
      <c r="T123" s="5">
        <v>0.13</v>
      </c>
      <c r="U123" s="5">
        <v>0.86</v>
      </c>
    </row>
    <row r="124" spans="1:21" ht="39.75" thickBot="1" x14ac:dyDescent="0.3">
      <c r="A124" s="4" t="s">
        <v>154</v>
      </c>
      <c r="B124" s="4" t="s">
        <v>22</v>
      </c>
      <c r="C124" s="5">
        <v>453125</v>
      </c>
      <c r="D124" s="5">
        <v>28</v>
      </c>
      <c r="E124" s="5">
        <v>11</v>
      </c>
      <c r="F124" s="5">
        <v>16183</v>
      </c>
      <c r="G124" s="5">
        <v>146.43</v>
      </c>
      <c r="H124" s="5">
        <v>4.8600000000000003</v>
      </c>
      <c r="I124" s="5">
        <v>4.3899999999999997</v>
      </c>
      <c r="J124" s="5">
        <v>19400</v>
      </c>
      <c r="K124" s="5">
        <v>94.5</v>
      </c>
      <c r="L124" s="5">
        <v>384.9</v>
      </c>
      <c r="M124" s="5">
        <v>0</v>
      </c>
      <c r="N124" s="5">
        <v>0</v>
      </c>
      <c r="O124" s="5">
        <v>100</v>
      </c>
      <c r="P124" s="5">
        <v>2</v>
      </c>
      <c r="Q124" s="5">
        <v>8.48</v>
      </c>
      <c r="R124" s="5">
        <v>4.47</v>
      </c>
      <c r="S124" s="5">
        <v>1E-3</v>
      </c>
      <c r="T124" s="5">
        <v>7.1999999999999995E-2</v>
      </c>
      <c r="U124" s="5">
        <v>0.92700000000000005</v>
      </c>
    </row>
    <row r="125" spans="1:21" ht="27" thickBot="1" x14ac:dyDescent="0.3">
      <c r="A125" s="4" t="s">
        <v>155</v>
      </c>
      <c r="B125" s="4" t="s">
        <v>24</v>
      </c>
      <c r="C125" s="5">
        <v>2050554</v>
      </c>
      <c r="D125" s="5">
        <v>25333</v>
      </c>
      <c r="E125" s="5">
        <v>9781</v>
      </c>
      <c r="F125" s="5">
        <v>80.900000000000006</v>
      </c>
      <c r="G125" s="5">
        <v>0</v>
      </c>
      <c r="H125" s="5">
        <v>-1.45</v>
      </c>
      <c r="I125" s="5">
        <v>10.09</v>
      </c>
      <c r="J125" s="5">
        <v>6700</v>
      </c>
      <c r="K125" s="4"/>
      <c r="L125" s="5">
        <v>260</v>
      </c>
      <c r="M125" s="5">
        <v>22.26</v>
      </c>
      <c r="N125" s="5">
        <v>1.81</v>
      </c>
      <c r="O125" s="5">
        <v>75.930000000000007</v>
      </c>
      <c r="P125" s="5">
        <v>3</v>
      </c>
      <c r="Q125" s="5">
        <v>12.02</v>
      </c>
      <c r="R125" s="5">
        <v>8.77</v>
      </c>
      <c r="S125" s="5">
        <v>0.11799999999999999</v>
      </c>
      <c r="T125" s="5">
        <v>0.31900000000000001</v>
      </c>
      <c r="U125" s="5">
        <v>0.56299999999999994</v>
      </c>
    </row>
    <row r="126" spans="1:21" ht="39.75" thickBot="1" x14ac:dyDescent="0.3">
      <c r="A126" s="4" t="s">
        <v>156</v>
      </c>
      <c r="B126" s="4" t="s">
        <v>32</v>
      </c>
      <c r="C126" s="5">
        <v>18595469</v>
      </c>
      <c r="D126" s="5">
        <v>587040</v>
      </c>
      <c r="E126" s="5">
        <v>226656</v>
      </c>
      <c r="F126" s="5">
        <v>31.7</v>
      </c>
      <c r="G126" s="5">
        <v>0.82</v>
      </c>
      <c r="H126" s="5">
        <v>0</v>
      </c>
      <c r="I126" s="5">
        <v>76.83</v>
      </c>
      <c r="J126" s="5">
        <v>800</v>
      </c>
      <c r="K126" s="5">
        <v>68.900000000000006</v>
      </c>
      <c r="L126" s="5">
        <v>3.6</v>
      </c>
      <c r="M126" s="5">
        <v>5.07</v>
      </c>
      <c r="N126" s="5">
        <v>1.03</v>
      </c>
      <c r="O126" s="5">
        <v>93.91</v>
      </c>
      <c r="P126" s="5">
        <v>2</v>
      </c>
      <c r="Q126" s="5">
        <v>41.41</v>
      </c>
      <c r="R126" s="5">
        <v>11.11</v>
      </c>
      <c r="S126" s="5">
        <v>0.27600000000000002</v>
      </c>
      <c r="T126" s="5">
        <v>0.16500000000000001</v>
      </c>
      <c r="U126" s="5">
        <v>0.55900000000000005</v>
      </c>
    </row>
    <row r="127" spans="1:21" ht="39.75" thickBot="1" x14ac:dyDescent="0.3">
      <c r="A127" s="4" t="s">
        <v>157</v>
      </c>
      <c r="B127" s="4" t="s">
        <v>32</v>
      </c>
      <c r="C127" s="5">
        <v>13013926</v>
      </c>
      <c r="D127" s="5">
        <v>118480</v>
      </c>
      <c r="E127" s="5">
        <v>45745</v>
      </c>
      <c r="F127" s="5">
        <v>109.8</v>
      </c>
      <c r="G127" s="5">
        <v>0</v>
      </c>
      <c r="H127" s="5">
        <v>0</v>
      </c>
      <c r="I127" s="5">
        <v>103.32</v>
      </c>
      <c r="J127" s="5">
        <v>600</v>
      </c>
      <c r="K127" s="5">
        <v>62.7</v>
      </c>
      <c r="L127" s="5">
        <v>7.9</v>
      </c>
      <c r="M127" s="5">
        <v>23.38</v>
      </c>
      <c r="N127" s="5">
        <v>1.49</v>
      </c>
      <c r="O127" s="5">
        <v>75.13</v>
      </c>
      <c r="P127" s="5">
        <v>2</v>
      </c>
      <c r="Q127" s="5">
        <v>43.13</v>
      </c>
      <c r="R127" s="5">
        <v>19.329999999999998</v>
      </c>
      <c r="S127" s="5">
        <v>0.34200000000000003</v>
      </c>
      <c r="T127" s="5">
        <v>0.158</v>
      </c>
      <c r="U127" s="5">
        <v>0.499</v>
      </c>
    </row>
    <row r="128" spans="1:21" ht="39.75" thickBot="1" x14ac:dyDescent="0.3">
      <c r="A128" s="4" t="s">
        <v>158</v>
      </c>
      <c r="B128" s="4" t="s">
        <v>22</v>
      </c>
      <c r="C128" s="5">
        <v>24385858</v>
      </c>
      <c r="D128" s="5">
        <v>329750</v>
      </c>
      <c r="E128" s="5">
        <v>127317</v>
      </c>
      <c r="F128" s="5">
        <v>74</v>
      </c>
      <c r="G128" s="5">
        <v>1.42</v>
      </c>
      <c r="H128" s="5">
        <v>0</v>
      </c>
      <c r="I128" s="5">
        <v>17.7</v>
      </c>
      <c r="J128" s="5">
        <v>9000</v>
      </c>
      <c r="K128" s="5">
        <v>88.7</v>
      </c>
      <c r="L128" s="5">
        <v>179</v>
      </c>
      <c r="M128" s="5">
        <v>5.48</v>
      </c>
      <c r="N128" s="5">
        <v>17.61</v>
      </c>
      <c r="O128" s="5">
        <v>76.91</v>
      </c>
      <c r="P128" s="5">
        <v>2</v>
      </c>
      <c r="Q128" s="5">
        <v>22.86</v>
      </c>
      <c r="R128" s="5">
        <v>5.05</v>
      </c>
      <c r="S128" s="5">
        <v>8.4000000000000005E-2</v>
      </c>
      <c r="T128" s="5">
        <v>0.48</v>
      </c>
      <c r="U128" s="5">
        <v>0.436</v>
      </c>
    </row>
    <row r="129" spans="1:21" ht="39.75" thickBot="1" x14ac:dyDescent="0.3">
      <c r="A129" s="4" t="s">
        <v>159</v>
      </c>
      <c r="B129" s="4" t="s">
        <v>22</v>
      </c>
      <c r="C129" s="5">
        <v>359008</v>
      </c>
      <c r="D129" s="5">
        <v>300</v>
      </c>
      <c r="E129" s="5">
        <v>116</v>
      </c>
      <c r="F129" s="5">
        <v>1196.7</v>
      </c>
      <c r="G129" s="5">
        <v>214.67</v>
      </c>
      <c r="H129" s="5">
        <v>0</v>
      </c>
      <c r="I129" s="5">
        <v>56.52</v>
      </c>
      <c r="J129" s="5">
        <v>3900</v>
      </c>
      <c r="K129" s="5">
        <v>97.2</v>
      </c>
      <c r="L129" s="5">
        <v>90</v>
      </c>
      <c r="M129" s="5">
        <v>13.33</v>
      </c>
      <c r="N129" s="5">
        <v>16.670000000000002</v>
      </c>
      <c r="O129" s="5">
        <v>70</v>
      </c>
      <c r="P129" s="5">
        <v>2</v>
      </c>
      <c r="Q129" s="5">
        <v>34.81</v>
      </c>
      <c r="R129" s="5">
        <v>7.06</v>
      </c>
      <c r="S129" s="5">
        <v>0.2</v>
      </c>
      <c r="T129" s="5">
        <v>0.18</v>
      </c>
      <c r="U129" s="5">
        <v>0.62</v>
      </c>
    </row>
    <row r="130" spans="1:21" ht="39.75" thickBot="1" x14ac:dyDescent="0.3">
      <c r="A130" s="4" t="s">
        <v>160</v>
      </c>
      <c r="B130" s="4" t="s">
        <v>32</v>
      </c>
      <c r="C130" s="5">
        <v>11716829</v>
      </c>
      <c r="D130" s="5">
        <v>1240000</v>
      </c>
      <c r="E130" s="5">
        <v>478764</v>
      </c>
      <c r="F130" s="5">
        <v>9.5</v>
      </c>
      <c r="G130" s="5">
        <v>0</v>
      </c>
      <c r="H130" s="5">
        <v>-0.33</v>
      </c>
      <c r="I130" s="5">
        <v>116.79</v>
      </c>
      <c r="J130" s="5">
        <v>900</v>
      </c>
      <c r="K130" s="5">
        <v>46.4</v>
      </c>
      <c r="L130" s="5">
        <v>6.4</v>
      </c>
      <c r="M130" s="5">
        <v>3.82</v>
      </c>
      <c r="N130" s="5">
        <v>0.03</v>
      </c>
      <c r="O130" s="5">
        <v>96.15</v>
      </c>
      <c r="P130" s="5">
        <v>2</v>
      </c>
      <c r="Q130" s="5">
        <v>49.82</v>
      </c>
      <c r="R130" s="5">
        <v>16.89</v>
      </c>
      <c r="S130" s="5">
        <v>0.45</v>
      </c>
      <c r="T130" s="5">
        <v>0.17</v>
      </c>
      <c r="U130" s="5">
        <v>0.38</v>
      </c>
    </row>
    <row r="131" spans="1:21" ht="27" thickBot="1" x14ac:dyDescent="0.3">
      <c r="A131" s="4" t="s">
        <v>161</v>
      </c>
      <c r="B131" s="4" t="s">
        <v>30</v>
      </c>
      <c r="C131" s="5">
        <v>400214</v>
      </c>
      <c r="D131" s="5">
        <v>316</v>
      </c>
      <c r="E131" s="5">
        <v>122</v>
      </c>
      <c r="F131" s="5">
        <v>1266.5</v>
      </c>
      <c r="G131" s="5">
        <v>62.28</v>
      </c>
      <c r="H131" s="5">
        <v>2.0699999999999998</v>
      </c>
      <c r="I131" s="5">
        <v>3.89</v>
      </c>
      <c r="J131" s="5">
        <v>17700</v>
      </c>
      <c r="K131" s="5">
        <v>92.8</v>
      </c>
      <c r="L131" s="5">
        <v>505</v>
      </c>
      <c r="M131" s="5">
        <v>28.13</v>
      </c>
      <c r="N131" s="5">
        <v>3.13</v>
      </c>
      <c r="O131" s="5">
        <v>68.739999999999995</v>
      </c>
      <c r="P131" s="4"/>
      <c r="Q131" s="5">
        <v>10.220000000000001</v>
      </c>
      <c r="R131" s="5">
        <v>8.1</v>
      </c>
      <c r="S131" s="5">
        <v>0.03</v>
      </c>
      <c r="T131" s="5">
        <v>0.23</v>
      </c>
      <c r="U131" s="5">
        <v>0.74</v>
      </c>
    </row>
    <row r="132" spans="1:21" ht="27" thickBot="1" x14ac:dyDescent="0.3">
      <c r="A132" s="4" t="s">
        <v>162</v>
      </c>
      <c r="B132" s="4" t="s">
        <v>28</v>
      </c>
      <c r="C132" s="5">
        <v>60422</v>
      </c>
      <c r="D132" s="5">
        <v>11854</v>
      </c>
      <c r="E132" s="5">
        <v>4577</v>
      </c>
      <c r="F132" s="5">
        <v>5.0999999999999996</v>
      </c>
      <c r="G132" s="5">
        <v>3.12</v>
      </c>
      <c r="H132" s="5">
        <v>-6.04</v>
      </c>
      <c r="I132" s="5">
        <v>29.45</v>
      </c>
      <c r="J132" s="5">
        <v>1600</v>
      </c>
      <c r="K132" s="5">
        <v>93.7</v>
      </c>
      <c r="L132" s="5">
        <v>91.2</v>
      </c>
      <c r="M132" s="5">
        <v>16.670000000000002</v>
      </c>
      <c r="N132" s="5">
        <v>38.89</v>
      </c>
      <c r="O132" s="5">
        <v>44.44</v>
      </c>
      <c r="P132" s="5">
        <v>2</v>
      </c>
      <c r="Q132" s="5">
        <v>33.049999999999997</v>
      </c>
      <c r="R132" s="5">
        <v>4.78</v>
      </c>
      <c r="S132" s="5">
        <v>0.317</v>
      </c>
      <c r="T132" s="5">
        <v>0.14899999999999999</v>
      </c>
      <c r="U132" s="5">
        <v>0.53400000000000003</v>
      </c>
    </row>
    <row r="133" spans="1:21" ht="39.75" thickBot="1" x14ac:dyDescent="0.3">
      <c r="A133" s="4" t="s">
        <v>163</v>
      </c>
      <c r="B133" s="4" t="s">
        <v>34</v>
      </c>
      <c r="C133" s="5">
        <v>436131</v>
      </c>
      <c r="D133" s="5">
        <v>1100</v>
      </c>
      <c r="E133" s="5">
        <v>425</v>
      </c>
      <c r="F133" s="5">
        <v>396.5</v>
      </c>
      <c r="G133" s="5">
        <v>31.82</v>
      </c>
      <c r="H133" s="5">
        <v>-0.05</v>
      </c>
      <c r="I133" s="5">
        <v>7.09</v>
      </c>
      <c r="J133" s="5">
        <v>14400</v>
      </c>
      <c r="K133" s="5">
        <v>97.7</v>
      </c>
      <c r="L133" s="5">
        <v>394.4</v>
      </c>
      <c r="M133" s="5">
        <v>10.38</v>
      </c>
      <c r="N133" s="5">
        <v>9.43</v>
      </c>
      <c r="O133" s="5">
        <v>80.19</v>
      </c>
      <c r="P133" s="5">
        <v>2</v>
      </c>
      <c r="Q133" s="5">
        <v>13.74</v>
      </c>
      <c r="R133" s="5">
        <v>6.48</v>
      </c>
      <c r="S133" s="5">
        <v>0.06</v>
      </c>
      <c r="T133" s="5">
        <v>0.11</v>
      </c>
      <c r="U133" s="5">
        <v>0.83</v>
      </c>
    </row>
    <row r="134" spans="1:21" ht="39.75" thickBot="1" x14ac:dyDescent="0.3">
      <c r="A134" s="4" t="s">
        <v>164</v>
      </c>
      <c r="B134" s="4" t="s">
        <v>32</v>
      </c>
      <c r="C134" s="5">
        <v>3177388</v>
      </c>
      <c r="D134" s="5">
        <v>1030700</v>
      </c>
      <c r="E134" s="5">
        <v>397954</v>
      </c>
      <c r="F134" s="5">
        <v>3.1</v>
      </c>
      <c r="G134" s="5">
        <v>7.0000000000000007E-2</v>
      </c>
      <c r="H134" s="5">
        <v>0</v>
      </c>
      <c r="I134" s="5">
        <v>70.89</v>
      </c>
      <c r="J134" s="5">
        <v>1800</v>
      </c>
      <c r="K134" s="5">
        <v>41.7</v>
      </c>
      <c r="L134" s="5">
        <v>12.9</v>
      </c>
      <c r="M134" s="5">
        <v>0.48</v>
      </c>
      <c r="N134" s="5">
        <v>0.01</v>
      </c>
      <c r="O134" s="5">
        <v>99.51</v>
      </c>
      <c r="P134" s="5">
        <v>1</v>
      </c>
      <c r="Q134" s="5">
        <v>40.99</v>
      </c>
      <c r="R134" s="5">
        <v>12.16</v>
      </c>
      <c r="S134" s="5">
        <v>0.25</v>
      </c>
      <c r="T134" s="5">
        <v>0.28999999999999998</v>
      </c>
      <c r="U134" s="5">
        <v>0.46</v>
      </c>
    </row>
    <row r="135" spans="1:21" ht="39.75" thickBot="1" x14ac:dyDescent="0.3">
      <c r="A135" s="4" t="s">
        <v>165</v>
      </c>
      <c r="B135" s="4" t="s">
        <v>32</v>
      </c>
      <c r="C135" s="5">
        <v>1240827</v>
      </c>
      <c r="D135" s="5">
        <v>2040</v>
      </c>
      <c r="E135" s="5">
        <v>788</v>
      </c>
      <c r="F135" s="5">
        <v>608.29999999999995</v>
      </c>
      <c r="G135" s="5">
        <v>8.68</v>
      </c>
      <c r="H135" s="5">
        <v>-0.9</v>
      </c>
      <c r="I135" s="5">
        <v>15.03</v>
      </c>
      <c r="J135" s="5">
        <v>11400</v>
      </c>
      <c r="K135" s="5">
        <v>85.6</v>
      </c>
      <c r="L135" s="5">
        <v>289.3</v>
      </c>
      <c r="M135" s="5">
        <v>49.26</v>
      </c>
      <c r="N135" s="5">
        <v>2.96</v>
      </c>
      <c r="O135" s="5">
        <v>47.78</v>
      </c>
      <c r="P135" s="5">
        <v>2</v>
      </c>
      <c r="Q135" s="5">
        <v>15.43</v>
      </c>
      <c r="R135" s="5">
        <v>6.86</v>
      </c>
      <c r="S135" s="5">
        <v>5.8999999999999997E-2</v>
      </c>
      <c r="T135" s="5">
        <v>0.29799999999999999</v>
      </c>
      <c r="U135" s="5">
        <v>0.64300000000000002</v>
      </c>
    </row>
    <row r="136" spans="1:21" ht="39.75" thickBot="1" x14ac:dyDescent="0.3">
      <c r="A136" s="4" t="s">
        <v>166</v>
      </c>
      <c r="B136" s="4" t="s">
        <v>32</v>
      </c>
      <c r="C136" s="5">
        <v>201234</v>
      </c>
      <c r="D136" s="5">
        <v>374</v>
      </c>
      <c r="E136" s="5">
        <v>144</v>
      </c>
      <c r="F136" s="5">
        <v>538.1</v>
      </c>
      <c r="G136" s="5">
        <v>49.52</v>
      </c>
      <c r="H136" s="5">
        <v>6.78</v>
      </c>
      <c r="I136" s="5">
        <v>62.4</v>
      </c>
      <c r="J136" s="5">
        <v>2600</v>
      </c>
      <c r="K136" s="4"/>
      <c r="L136" s="5">
        <v>49.7</v>
      </c>
      <c r="M136" s="4"/>
      <c r="N136" s="4"/>
      <c r="O136" s="4"/>
      <c r="P136" s="5">
        <v>2</v>
      </c>
      <c r="Q136" s="5">
        <v>40.950000000000003</v>
      </c>
      <c r="R136" s="5">
        <v>7.7</v>
      </c>
      <c r="S136" s="4"/>
      <c r="T136" s="4"/>
      <c r="U136" s="4"/>
    </row>
    <row r="137" spans="1:21" ht="39.75" thickBot="1" x14ac:dyDescent="0.3">
      <c r="A137" s="4" t="s">
        <v>167</v>
      </c>
      <c r="B137" s="4" t="s">
        <v>34</v>
      </c>
      <c r="C137" s="5">
        <v>107449525</v>
      </c>
      <c r="D137" s="5">
        <v>1972550</v>
      </c>
      <c r="E137" s="5">
        <v>761602</v>
      </c>
      <c r="F137" s="5">
        <v>54.5</v>
      </c>
      <c r="G137" s="5">
        <v>0.47</v>
      </c>
      <c r="H137" s="5">
        <v>-4.87</v>
      </c>
      <c r="I137" s="5">
        <v>20.91</v>
      </c>
      <c r="J137" s="5">
        <v>9000</v>
      </c>
      <c r="K137" s="5">
        <v>92.2</v>
      </c>
      <c r="L137" s="5">
        <v>181.6</v>
      </c>
      <c r="M137" s="5">
        <v>12.99</v>
      </c>
      <c r="N137" s="5">
        <v>1.31</v>
      </c>
      <c r="O137" s="5">
        <v>85.7</v>
      </c>
      <c r="P137" s="5">
        <v>1.5</v>
      </c>
      <c r="Q137" s="5">
        <v>20.69</v>
      </c>
      <c r="R137" s="5">
        <v>4.74</v>
      </c>
      <c r="S137" s="5">
        <v>3.7999999999999999E-2</v>
      </c>
      <c r="T137" s="5">
        <v>0.25900000000000001</v>
      </c>
      <c r="U137" s="5">
        <v>0.70199999999999996</v>
      </c>
    </row>
    <row r="138" spans="1:21" ht="27" thickBot="1" x14ac:dyDescent="0.3">
      <c r="A138" s="4" t="s">
        <v>168</v>
      </c>
      <c r="B138" s="4" t="s">
        <v>28</v>
      </c>
      <c r="C138" s="5">
        <v>108004</v>
      </c>
      <c r="D138" s="5">
        <v>702</v>
      </c>
      <c r="E138" s="5">
        <v>271</v>
      </c>
      <c r="F138" s="5">
        <v>153.9</v>
      </c>
      <c r="G138" s="5">
        <v>870.66</v>
      </c>
      <c r="H138" s="5">
        <v>-20.99</v>
      </c>
      <c r="I138" s="5">
        <v>30.21</v>
      </c>
      <c r="J138" s="5">
        <v>2000</v>
      </c>
      <c r="K138" s="5">
        <v>89</v>
      </c>
      <c r="L138" s="5">
        <v>114.8</v>
      </c>
      <c r="M138" s="5">
        <v>5.71</v>
      </c>
      <c r="N138" s="5">
        <v>45.71</v>
      </c>
      <c r="O138" s="5">
        <v>48.58</v>
      </c>
      <c r="P138" s="5">
        <v>2</v>
      </c>
      <c r="Q138" s="5">
        <v>24.68</v>
      </c>
      <c r="R138" s="5">
        <v>4.75</v>
      </c>
      <c r="S138" s="5">
        <v>0.28899999999999998</v>
      </c>
      <c r="T138" s="5">
        <v>0.152</v>
      </c>
      <c r="U138" s="5">
        <v>0.55900000000000005</v>
      </c>
    </row>
    <row r="139" spans="1:21" ht="39.75" thickBot="1" x14ac:dyDescent="0.3">
      <c r="A139" s="4" t="s">
        <v>169</v>
      </c>
      <c r="B139" s="4" t="s">
        <v>38</v>
      </c>
      <c r="C139" s="5">
        <v>4466706</v>
      </c>
      <c r="D139" s="5">
        <v>33843</v>
      </c>
      <c r="E139" s="5">
        <v>13067</v>
      </c>
      <c r="F139" s="5">
        <v>132</v>
      </c>
      <c r="G139" s="5">
        <v>0</v>
      </c>
      <c r="H139" s="5">
        <v>-0.26</v>
      </c>
      <c r="I139" s="5">
        <v>40.42</v>
      </c>
      <c r="J139" s="5">
        <v>1800</v>
      </c>
      <c r="K139" s="5">
        <v>99.1</v>
      </c>
      <c r="L139" s="5">
        <v>208.1</v>
      </c>
      <c r="M139" s="5">
        <v>55.3</v>
      </c>
      <c r="N139" s="5">
        <v>10.79</v>
      </c>
      <c r="O139" s="5">
        <v>33.909999999999997</v>
      </c>
      <c r="P139" s="4"/>
      <c r="Q139" s="5">
        <v>15.7</v>
      </c>
      <c r="R139" s="5">
        <v>12.64</v>
      </c>
      <c r="S139" s="5">
        <v>0.21299999999999999</v>
      </c>
      <c r="T139" s="5">
        <v>0.23300000000000001</v>
      </c>
      <c r="U139" s="5">
        <v>0.55500000000000005</v>
      </c>
    </row>
    <row r="140" spans="1:21" ht="27" thickBot="1" x14ac:dyDescent="0.3">
      <c r="A140" s="4" t="s">
        <v>170</v>
      </c>
      <c r="B140" s="4" t="s">
        <v>30</v>
      </c>
      <c r="C140" s="5">
        <v>32543</v>
      </c>
      <c r="D140" s="5">
        <v>2</v>
      </c>
      <c r="E140" s="5">
        <v>1</v>
      </c>
      <c r="F140" s="5">
        <v>16271.5</v>
      </c>
      <c r="G140" s="5">
        <v>205</v>
      </c>
      <c r="H140" s="5">
        <v>7.75</v>
      </c>
      <c r="I140" s="5">
        <v>5.43</v>
      </c>
      <c r="J140" s="5">
        <v>27000</v>
      </c>
      <c r="K140" s="5">
        <v>99</v>
      </c>
      <c r="L140" s="5">
        <v>1035.5999999999999</v>
      </c>
      <c r="M140" s="5">
        <v>0</v>
      </c>
      <c r="N140" s="5">
        <v>0</v>
      </c>
      <c r="O140" s="5">
        <v>100</v>
      </c>
      <c r="P140" s="4"/>
      <c r="Q140" s="5">
        <v>9.19</v>
      </c>
      <c r="R140" s="5">
        <v>12.91</v>
      </c>
      <c r="S140" s="5">
        <v>0.17</v>
      </c>
      <c r="T140" s="4"/>
      <c r="U140" s="4"/>
    </row>
    <row r="141" spans="1:21" ht="39.75" thickBot="1" x14ac:dyDescent="0.3">
      <c r="A141" s="4" t="s">
        <v>171</v>
      </c>
      <c r="B141" s="4" t="s">
        <v>22</v>
      </c>
      <c r="C141" s="5">
        <v>2832224</v>
      </c>
      <c r="D141" s="5">
        <v>1564116</v>
      </c>
      <c r="E141" s="5">
        <v>603906</v>
      </c>
      <c r="F141" s="5">
        <v>1.8</v>
      </c>
      <c r="G141" s="5">
        <v>0</v>
      </c>
      <c r="H141" s="5">
        <v>0</v>
      </c>
      <c r="I141" s="5">
        <v>53.79</v>
      </c>
      <c r="J141" s="5">
        <v>1800</v>
      </c>
      <c r="K141" s="5">
        <v>97.8</v>
      </c>
      <c r="L141" s="5">
        <v>55.1</v>
      </c>
      <c r="M141" s="5">
        <v>0.77</v>
      </c>
      <c r="N141" s="5">
        <v>0</v>
      </c>
      <c r="O141" s="5">
        <v>99.23</v>
      </c>
      <c r="P141" s="5">
        <v>1</v>
      </c>
      <c r="Q141" s="5">
        <v>21.59</v>
      </c>
      <c r="R141" s="5">
        <v>6.95</v>
      </c>
      <c r="S141" s="5">
        <v>0.20599999999999999</v>
      </c>
      <c r="T141" s="5">
        <v>0.214</v>
      </c>
      <c r="U141" s="5">
        <v>0.57999999999999996</v>
      </c>
    </row>
    <row r="142" spans="1:21" ht="39.75" thickBot="1" x14ac:dyDescent="0.3">
      <c r="A142" s="4" t="s">
        <v>172</v>
      </c>
      <c r="B142" s="4" t="s">
        <v>34</v>
      </c>
      <c r="C142" s="5">
        <v>9439</v>
      </c>
      <c r="D142" s="5">
        <v>102</v>
      </c>
      <c r="E142" s="5">
        <v>39</v>
      </c>
      <c r="F142" s="5">
        <v>92.5</v>
      </c>
      <c r="G142" s="5">
        <v>39.22</v>
      </c>
      <c r="H142" s="5">
        <v>0</v>
      </c>
      <c r="I142" s="5">
        <v>7.35</v>
      </c>
      <c r="J142" s="5">
        <v>3400</v>
      </c>
      <c r="K142" s="5">
        <v>97</v>
      </c>
      <c r="L142" s="4"/>
      <c r="M142" s="5">
        <v>20</v>
      </c>
      <c r="N142" s="5">
        <v>0</v>
      </c>
      <c r="O142" s="5">
        <v>80</v>
      </c>
      <c r="P142" s="5">
        <v>2</v>
      </c>
      <c r="Q142" s="5">
        <v>17.59</v>
      </c>
      <c r="R142" s="5">
        <v>7.1</v>
      </c>
      <c r="S142" s="4"/>
      <c r="T142" s="4"/>
      <c r="U142" s="4"/>
    </row>
    <row r="143" spans="1:21" ht="27" thickBot="1" x14ac:dyDescent="0.3">
      <c r="A143" s="4" t="s">
        <v>173</v>
      </c>
      <c r="B143" s="4" t="s">
        <v>26</v>
      </c>
      <c r="C143" s="5">
        <v>33241259</v>
      </c>
      <c r="D143" s="5">
        <v>446550</v>
      </c>
      <c r="E143" s="5">
        <v>172413</v>
      </c>
      <c r="F143" s="5">
        <v>74.400000000000006</v>
      </c>
      <c r="G143" s="5">
        <v>0.41</v>
      </c>
      <c r="H143" s="5">
        <v>-0.98</v>
      </c>
      <c r="I143" s="5">
        <v>41.62</v>
      </c>
      <c r="J143" s="5">
        <v>4000</v>
      </c>
      <c r="K143" s="5">
        <v>51.7</v>
      </c>
      <c r="L143" s="5">
        <v>40.4</v>
      </c>
      <c r="M143" s="5">
        <v>19.61</v>
      </c>
      <c r="N143" s="5">
        <v>2.17</v>
      </c>
      <c r="O143" s="5">
        <v>78.22</v>
      </c>
      <c r="P143" s="4"/>
      <c r="Q143" s="5">
        <v>21.98</v>
      </c>
      <c r="R143" s="5">
        <v>5.58</v>
      </c>
      <c r="S143" s="5">
        <v>0.217</v>
      </c>
      <c r="T143" s="5">
        <v>0.35699999999999998</v>
      </c>
      <c r="U143" s="5">
        <v>0.42599999999999999</v>
      </c>
    </row>
    <row r="144" spans="1:21" ht="39.75" thickBot="1" x14ac:dyDescent="0.3">
      <c r="A144" s="4" t="s">
        <v>174</v>
      </c>
      <c r="B144" s="4" t="s">
        <v>32</v>
      </c>
      <c r="C144" s="5">
        <v>19686505</v>
      </c>
      <c r="D144" s="5">
        <v>801590</v>
      </c>
      <c r="E144" s="5">
        <v>309494</v>
      </c>
      <c r="F144" s="5">
        <v>24.6</v>
      </c>
      <c r="G144" s="5">
        <v>0.31</v>
      </c>
      <c r="H144" s="5">
        <v>0</v>
      </c>
      <c r="I144" s="5">
        <v>130.79</v>
      </c>
      <c r="J144" s="5">
        <v>1200</v>
      </c>
      <c r="K144" s="5">
        <v>47.8</v>
      </c>
      <c r="L144" s="5">
        <v>3.5</v>
      </c>
      <c r="M144" s="5">
        <v>5.0999999999999996</v>
      </c>
      <c r="N144" s="5">
        <v>0.3</v>
      </c>
      <c r="O144" s="5">
        <v>94.6</v>
      </c>
      <c r="P144" s="5">
        <v>2</v>
      </c>
      <c r="Q144" s="5">
        <v>35.18</v>
      </c>
      <c r="R144" s="5">
        <v>21.35</v>
      </c>
      <c r="S144" s="5">
        <v>0.26200000000000001</v>
      </c>
      <c r="T144" s="5">
        <v>0.34799999999999998</v>
      </c>
      <c r="U144" s="5">
        <v>0.39</v>
      </c>
    </row>
    <row r="145" spans="1:21" ht="39.75" thickBot="1" x14ac:dyDescent="0.3">
      <c r="A145" s="4" t="s">
        <v>175</v>
      </c>
      <c r="B145" s="4" t="s">
        <v>32</v>
      </c>
      <c r="C145" s="5">
        <v>2044147</v>
      </c>
      <c r="D145" s="5">
        <v>825418</v>
      </c>
      <c r="E145" s="5">
        <v>318694</v>
      </c>
      <c r="F145" s="5">
        <v>2.5</v>
      </c>
      <c r="G145" s="5">
        <v>0.19</v>
      </c>
      <c r="H145" s="5">
        <v>0</v>
      </c>
      <c r="I145" s="5">
        <v>48.98</v>
      </c>
      <c r="J145" s="5">
        <v>7200</v>
      </c>
      <c r="K145" s="5">
        <v>84</v>
      </c>
      <c r="L145" s="5">
        <v>62.6</v>
      </c>
      <c r="M145" s="5">
        <v>0.99</v>
      </c>
      <c r="N145" s="5">
        <v>0</v>
      </c>
      <c r="O145" s="5">
        <v>99.01</v>
      </c>
      <c r="P145" s="5">
        <v>1</v>
      </c>
      <c r="Q145" s="5">
        <v>24.32</v>
      </c>
      <c r="R145" s="5">
        <v>18.86</v>
      </c>
      <c r="S145" s="5">
        <v>9.7000000000000003E-2</v>
      </c>
      <c r="T145" s="5">
        <v>0.315</v>
      </c>
      <c r="U145" s="5">
        <v>0.58799999999999997</v>
      </c>
    </row>
    <row r="146" spans="1:21" ht="15.75" thickBot="1" x14ac:dyDescent="0.3">
      <c r="A146" s="4" t="s">
        <v>176</v>
      </c>
      <c r="B146" s="4" t="s">
        <v>28</v>
      </c>
      <c r="C146" s="5">
        <v>13287</v>
      </c>
      <c r="D146" s="5">
        <v>21</v>
      </c>
      <c r="E146" s="5">
        <v>8</v>
      </c>
      <c r="F146" s="5">
        <v>632.70000000000005</v>
      </c>
      <c r="G146" s="5">
        <v>142.86000000000001</v>
      </c>
      <c r="H146" s="5">
        <v>0</v>
      </c>
      <c r="I146" s="5">
        <v>9.9499999999999993</v>
      </c>
      <c r="J146" s="5">
        <v>5000</v>
      </c>
      <c r="K146" s="4"/>
      <c r="L146" s="5">
        <v>143</v>
      </c>
      <c r="M146" s="5">
        <v>0</v>
      </c>
      <c r="N146" s="5">
        <v>0</v>
      </c>
      <c r="O146" s="5">
        <v>100</v>
      </c>
      <c r="P146" s="5">
        <v>2</v>
      </c>
      <c r="Q146" s="5">
        <v>24.76</v>
      </c>
      <c r="R146" s="5">
        <v>6.7</v>
      </c>
      <c r="S146" s="4"/>
      <c r="T146" s="4"/>
      <c r="U146" s="4"/>
    </row>
    <row r="147" spans="1:21" ht="39.75" thickBot="1" x14ac:dyDescent="0.3">
      <c r="A147" s="4" t="s">
        <v>177</v>
      </c>
      <c r="B147" s="4" t="s">
        <v>22</v>
      </c>
      <c r="C147" s="5">
        <v>28287147</v>
      </c>
      <c r="D147" s="5">
        <v>147181</v>
      </c>
      <c r="E147" s="5">
        <v>56827</v>
      </c>
      <c r="F147" s="5">
        <v>192.2</v>
      </c>
      <c r="G147" s="5">
        <v>0</v>
      </c>
      <c r="H147" s="5">
        <v>0</v>
      </c>
      <c r="I147" s="5">
        <v>66.98</v>
      </c>
      <c r="J147" s="5">
        <v>1400</v>
      </c>
      <c r="K147" s="5">
        <v>45.2</v>
      </c>
      <c r="L147" s="5">
        <v>15.9</v>
      </c>
      <c r="M147" s="5">
        <v>21.68</v>
      </c>
      <c r="N147" s="5">
        <v>0.64</v>
      </c>
      <c r="O147" s="5">
        <v>77.680000000000007</v>
      </c>
      <c r="P147" s="4"/>
      <c r="Q147" s="5">
        <v>30.98</v>
      </c>
      <c r="R147" s="5">
        <v>9.31</v>
      </c>
      <c r="S147" s="5">
        <v>0.38</v>
      </c>
      <c r="T147" s="5">
        <v>0.21</v>
      </c>
      <c r="U147" s="5">
        <v>0.41</v>
      </c>
    </row>
    <row r="148" spans="1:21" ht="27" thickBot="1" x14ac:dyDescent="0.3">
      <c r="A148" s="4" t="s">
        <v>178</v>
      </c>
      <c r="B148" s="4" t="s">
        <v>30</v>
      </c>
      <c r="C148" s="5">
        <v>16491461</v>
      </c>
      <c r="D148" s="5">
        <v>41526</v>
      </c>
      <c r="E148" s="5">
        <v>16033</v>
      </c>
      <c r="F148" s="5">
        <v>397.1</v>
      </c>
      <c r="G148" s="5">
        <v>1.0900000000000001</v>
      </c>
      <c r="H148" s="5">
        <v>2.91</v>
      </c>
      <c r="I148" s="5">
        <v>5.04</v>
      </c>
      <c r="J148" s="5">
        <v>28600</v>
      </c>
      <c r="K148" s="5">
        <v>99</v>
      </c>
      <c r="L148" s="5">
        <v>460.8</v>
      </c>
      <c r="M148" s="5">
        <v>26.71</v>
      </c>
      <c r="N148" s="5">
        <v>0.97</v>
      </c>
      <c r="O148" s="5">
        <v>72.319999999999993</v>
      </c>
      <c r="P148" s="5">
        <v>3</v>
      </c>
      <c r="Q148" s="5">
        <v>10.9</v>
      </c>
      <c r="R148" s="5">
        <v>8.68</v>
      </c>
      <c r="S148" s="5">
        <v>2.1000000000000001E-2</v>
      </c>
      <c r="T148" s="5">
        <v>0.24399999999999999</v>
      </c>
      <c r="U148" s="5">
        <v>0.73599999999999999</v>
      </c>
    </row>
    <row r="149" spans="1:21" ht="39.75" thickBot="1" x14ac:dyDescent="0.3">
      <c r="A149" s="4" t="s">
        <v>179</v>
      </c>
      <c r="B149" s="4" t="s">
        <v>34</v>
      </c>
      <c r="C149" s="5">
        <v>221736</v>
      </c>
      <c r="D149" s="5">
        <v>960</v>
      </c>
      <c r="E149" s="5">
        <v>371</v>
      </c>
      <c r="F149" s="5">
        <v>231</v>
      </c>
      <c r="G149" s="5">
        <v>37.92</v>
      </c>
      <c r="H149" s="5">
        <v>-0.41</v>
      </c>
      <c r="I149" s="5">
        <v>10.029999999999999</v>
      </c>
      <c r="J149" s="5">
        <v>11400</v>
      </c>
      <c r="K149" s="5">
        <v>96.7</v>
      </c>
      <c r="L149" s="5">
        <v>365.3</v>
      </c>
      <c r="M149" s="5">
        <v>10</v>
      </c>
      <c r="N149" s="5">
        <v>0</v>
      </c>
      <c r="O149" s="5">
        <v>90</v>
      </c>
      <c r="P149" s="5">
        <v>2</v>
      </c>
      <c r="Q149" s="5">
        <v>14.78</v>
      </c>
      <c r="R149" s="5">
        <v>6.45</v>
      </c>
      <c r="S149" s="5">
        <v>0.01</v>
      </c>
      <c r="T149" s="5">
        <v>0.15</v>
      </c>
      <c r="U149" s="5">
        <v>0.84</v>
      </c>
    </row>
    <row r="150" spans="1:21" ht="27" thickBot="1" x14ac:dyDescent="0.3">
      <c r="A150" s="4" t="s">
        <v>180</v>
      </c>
      <c r="B150" s="4" t="s">
        <v>28</v>
      </c>
      <c r="C150" s="5">
        <v>219246</v>
      </c>
      <c r="D150" s="5">
        <v>19060</v>
      </c>
      <c r="E150" s="5">
        <v>7359</v>
      </c>
      <c r="F150" s="5">
        <v>11.5</v>
      </c>
      <c r="G150" s="5">
        <v>11.83</v>
      </c>
      <c r="H150" s="5">
        <v>0</v>
      </c>
      <c r="I150" s="5">
        <v>7.72</v>
      </c>
      <c r="J150" s="5">
        <v>15000</v>
      </c>
      <c r="K150" s="5">
        <v>91</v>
      </c>
      <c r="L150" s="5">
        <v>252.2</v>
      </c>
      <c r="M150" s="5">
        <v>0.38</v>
      </c>
      <c r="N150" s="5">
        <v>0.33</v>
      </c>
      <c r="O150" s="5">
        <v>99.29</v>
      </c>
      <c r="P150" s="5">
        <v>2</v>
      </c>
      <c r="Q150" s="5">
        <v>18.11</v>
      </c>
      <c r="R150" s="5">
        <v>5.69</v>
      </c>
      <c r="S150" s="5">
        <v>0.15</v>
      </c>
      <c r="T150" s="5">
        <v>8.7999999999999995E-2</v>
      </c>
      <c r="U150" s="5">
        <v>0.76200000000000001</v>
      </c>
    </row>
    <row r="151" spans="1:21" ht="27" thickBot="1" x14ac:dyDescent="0.3">
      <c r="A151" s="4" t="s">
        <v>181</v>
      </c>
      <c r="B151" s="4" t="s">
        <v>28</v>
      </c>
      <c r="C151" s="5">
        <v>4076140</v>
      </c>
      <c r="D151" s="5">
        <v>268680</v>
      </c>
      <c r="E151" s="5">
        <v>103737</v>
      </c>
      <c r="F151" s="5">
        <v>15.2</v>
      </c>
      <c r="G151" s="5">
        <v>5.63</v>
      </c>
      <c r="H151" s="5">
        <v>4.05</v>
      </c>
      <c r="I151" s="5">
        <v>5.85</v>
      </c>
      <c r="J151" s="5">
        <v>21600</v>
      </c>
      <c r="K151" s="5">
        <v>99</v>
      </c>
      <c r="L151" s="5">
        <v>441.7</v>
      </c>
      <c r="M151" s="5">
        <v>5.6</v>
      </c>
      <c r="N151" s="5">
        <v>6.99</v>
      </c>
      <c r="O151" s="5">
        <v>87.41</v>
      </c>
      <c r="P151" s="5">
        <v>3</v>
      </c>
      <c r="Q151" s="5">
        <v>13.76</v>
      </c>
      <c r="R151" s="5">
        <v>7.53</v>
      </c>
      <c r="S151" s="5">
        <v>4.2999999999999997E-2</v>
      </c>
      <c r="T151" s="5">
        <v>0.27300000000000002</v>
      </c>
      <c r="U151" s="5">
        <v>0.68400000000000005</v>
      </c>
    </row>
    <row r="152" spans="1:21" ht="39.75" thickBot="1" x14ac:dyDescent="0.3">
      <c r="A152" s="4" t="s">
        <v>182</v>
      </c>
      <c r="B152" s="4" t="s">
        <v>34</v>
      </c>
      <c r="C152" s="5">
        <v>5570129</v>
      </c>
      <c r="D152" s="5">
        <v>129494</v>
      </c>
      <c r="E152" s="5">
        <v>49998</v>
      </c>
      <c r="F152" s="5">
        <v>43</v>
      </c>
      <c r="G152" s="5">
        <v>0.7</v>
      </c>
      <c r="H152" s="5">
        <v>-1.22</v>
      </c>
      <c r="I152" s="5">
        <v>29.11</v>
      </c>
      <c r="J152" s="5">
        <v>2300</v>
      </c>
      <c r="K152" s="5">
        <v>67.5</v>
      </c>
      <c r="L152" s="5">
        <v>39.700000000000003</v>
      </c>
      <c r="M152" s="5">
        <v>15.94</v>
      </c>
      <c r="N152" s="5">
        <v>1.94</v>
      </c>
      <c r="O152" s="5">
        <v>82.12</v>
      </c>
      <c r="P152" s="5">
        <v>2</v>
      </c>
      <c r="Q152" s="5">
        <v>24.51</v>
      </c>
      <c r="R152" s="5">
        <v>4.45</v>
      </c>
      <c r="S152" s="5">
        <v>0.16500000000000001</v>
      </c>
      <c r="T152" s="5">
        <v>0.27500000000000002</v>
      </c>
      <c r="U152" s="5">
        <v>0.56000000000000005</v>
      </c>
    </row>
    <row r="153" spans="1:21" ht="39.75" thickBot="1" x14ac:dyDescent="0.3">
      <c r="A153" s="4" t="s">
        <v>183</v>
      </c>
      <c r="B153" s="4" t="s">
        <v>32</v>
      </c>
      <c r="C153" s="5">
        <v>12525094</v>
      </c>
      <c r="D153" s="5">
        <v>1267000</v>
      </c>
      <c r="E153" s="5">
        <v>489189</v>
      </c>
      <c r="F153" s="5">
        <v>9.9</v>
      </c>
      <c r="G153" s="5">
        <v>0</v>
      </c>
      <c r="H153" s="5">
        <v>-0.67</v>
      </c>
      <c r="I153" s="5">
        <v>121.69</v>
      </c>
      <c r="J153" s="5">
        <v>800</v>
      </c>
      <c r="K153" s="5">
        <v>17.600000000000001</v>
      </c>
      <c r="L153" s="5">
        <v>1.9</v>
      </c>
      <c r="M153" s="5">
        <v>3.54</v>
      </c>
      <c r="N153" s="5">
        <v>0.01</v>
      </c>
      <c r="O153" s="5">
        <v>96.45</v>
      </c>
      <c r="P153" s="5">
        <v>1</v>
      </c>
      <c r="Q153" s="5">
        <v>50.73</v>
      </c>
      <c r="R153" s="5">
        <v>20.91</v>
      </c>
      <c r="S153" s="5">
        <v>0.39</v>
      </c>
      <c r="T153" s="5">
        <v>0.17</v>
      </c>
      <c r="U153" s="5">
        <v>0.44</v>
      </c>
    </row>
    <row r="154" spans="1:21" ht="39.75" thickBot="1" x14ac:dyDescent="0.3">
      <c r="A154" s="4" t="s">
        <v>184</v>
      </c>
      <c r="B154" s="4" t="s">
        <v>32</v>
      </c>
      <c r="C154" s="5">
        <v>131859731</v>
      </c>
      <c r="D154" s="5">
        <v>923768</v>
      </c>
      <c r="E154" s="5">
        <v>356667</v>
      </c>
      <c r="F154" s="5">
        <v>142.69999999999999</v>
      </c>
      <c r="G154" s="5">
        <v>0.09</v>
      </c>
      <c r="H154" s="5">
        <v>0.26</v>
      </c>
      <c r="I154" s="5">
        <v>98.8</v>
      </c>
      <c r="J154" s="5">
        <v>900</v>
      </c>
      <c r="K154" s="5">
        <v>68</v>
      </c>
      <c r="L154" s="5">
        <v>9.3000000000000007</v>
      </c>
      <c r="M154" s="5">
        <v>31.29</v>
      </c>
      <c r="N154" s="5">
        <v>2.96</v>
      </c>
      <c r="O154" s="5">
        <v>65.75</v>
      </c>
      <c r="P154" s="5">
        <v>1.5</v>
      </c>
      <c r="Q154" s="5">
        <v>40.43</v>
      </c>
      <c r="R154" s="5">
        <v>16.940000000000001</v>
      </c>
      <c r="S154" s="5">
        <v>0.26900000000000002</v>
      </c>
      <c r="T154" s="5">
        <v>0.48699999999999999</v>
      </c>
      <c r="U154" s="5">
        <v>0.24399999999999999</v>
      </c>
    </row>
    <row r="155" spans="1:21" ht="27" thickBot="1" x14ac:dyDescent="0.3">
      <c r="A155" s="4" t="s">
        <v>185</v>
      </c>
      <c r="B155" s="4" t="s">
        <v>28</v>
      </c>
      <c r="C155" s="5">
        <v>82459</v>
      </c>
      <c r="D155" s="5">
        <v>477</v>
      </c>
      <c r="E155" s="5">
        <v>184</v>
      </c>
      <c r="F155" s="5">
        <v>172.9</v>
      </c>
      <c r="G155" s="5">
        <v>310.69</v>
      </c>
      <c r="H155" s="5">
        <v>9.61</v>
      </c>
      <c r="I155" s="5">
        <v>7.11</v>
      </c>
      <c r="J155" s="5">
        <v>12500</v>
      </c>
      <c r="K155" s="5">
        <v>97</v>
      </c>
      <c r="L155" s="5">
        <v>254.7</v>
      </c>
      <c r="M155" s="5">
        <v>13.04</v>
      </c>
      <c r="N155" s="5">
        <v>4.3499999999999996</v>
      </c>
      <c r="O155" s="5">
        <v>82.61</v>
      </c>
      <c r="P155" s="5">
        <v>2</v>
      </c>
      <c r="Q155" s="5">
        <v>19.43</v>
      </c>
      <c r="R155" s="5">
        <v>2.29</v>
      </c>
      <c r="S155" s="4"/>
      <c r="T155" s="4"/>
      <c r="U155" s="4"/>
    </row>
    <row r="156" spans="1:21" ht="27" thickBot="1" x14ac:dyDescent="0.3">
      <c r="A156" s="4" t="s">
        <v>186</v>
      </c>
      <c r="B156" s="4" t="s">
        <v>30</v>
      </c>
      <c r="C156" s="5">
        <v>4610820</v>
      </c>
      <c r="D156" s="5">
        <v>323802</v>
      </c>
      <c r="E156" s="5">
        <v>125020</v>
      </c>
      <c r="F156" s="5">
        <v>14.2</v>
      </c>
      <c r="G156" s="5">
        <v>7.77</v>
      </c>
      <c r="H156" s="5">
        <v>1.74</v>
      </c>
      <c r="I156" s="5">
        <v>3.7</v>
      </c>
      <c r="J156" s="5">
        <v>37800</v>
      </c>
      <c r="K156" s="5">
        <v>100</v>
      </c>
      <c r="L156" s="5">
        <v>461.7</v>
      </c>
      <c r="M156" s="5">
        <v>2.87</v>
      </c>
      <c r="N156" s="5">
        <v>0</v>
      </c>
      <c r="O156" s="5">
        <v>97.13</v>
      </c>
      <c r="P156" s="5">
        <v>3</v>
      </c>
      <c r="Q156" s="5">
        <v>11.46</v>
      </c>
      <c r="R156" s="5">
        <v>9.4</v>
      </c>
      <c r="S156" s="5">
        <v>2.1000000000000001E-2</v>
      </c>
      <c r="T156" s="5">
        <v>0.41499999999999998</v>
      </c>
      <c r="U156" s="5">
        <v>0.56399999999999995</v>
      </c>
    </row>
    <row r="157" spans="1:21" ht="27" thickBot="1" x14ac:dyDescent="0.3">
      <c r="A157" s="4" t="s">
        <v>187</v>
      </c>
      <c r="B157" s="4" t="s">
        <v>45</v>
      </c>
      <c r="C157" s="5">
        <v>3102229</v>
      </c>
      <c r="D157" s="5">
        <v>212460</v>
      </c>
      <c r="E157" s="5">
        <v>82031</v>
      </c>
      <c r="F157" s="5">
        <v>14.6</v>
      </c>
      <c r="G157" s="5">
        <v>0.98</v>
      </c>
      <c r="H157" s="5">
        <v>0.28000000000000003</v>
      </c>
      <c r="I157" s="5">
        <v>19.510000000000002</v>
      </c>
      <c r="J157" s="5">
        <v>13100</v>
      </c>
      <c r="K157" s="5">
        <v>75.8</v>
      </c>
      <c r="L157" s="5">
        <v>85.5</v>
      </c>
      <c r="M157" s="5">
        <v>0</v>
      </c>
      <c r="N157" s="5">
        <v>0.14000000000000001</v>
      </c>
      <c r="O157" s="5">
        <v>99.74</v>
      </c>
      <c r="P157" s="5">
        <v>1</v>
      </c>
      <c r="Q157" s="5">
        <v>36.24</v>
      </c>
      <c r="R157" s="5">
        <v>3.81</v>
      </c>
      <c r="S157" s="5">
        <v>2.7E-2</v>
      </c>
      <c r="T157" s="5">
        <v>0.39</v>
      </c>
      <c r="U157" s="5">
        <v>0.58299999999999996</v>
      </c>
    </row>
    <row r="158" spans="1:21" ht="39.75" thickBot="1" x14ac:dyDescent="0.3">
      <c r="A158" s="4" t="s">
        <v>188</v>
      </c>
      <c r="B158" s="4" t="s">
        <v>22</v>
      </c>
      <c r="C158" s="5">
        <v>165803560</v>
      </c>
      <c r="D158" s="5">
        <v>803940</v>
      </c>
      <c r="E158" s="5">
        <v>310402</v>
      </c>
      <c r="F158" s="5">
        <v>206.2</v>
      </c>
      <c r="G158" s="5">
        <v>0.13</v>
      </c>
      <c r="H158" s="5">
        <v>-2.77</v>
      </c>
      <c r="I158" s="5">
        <v>72.44</v>
      </c>
      <c r="J158" s="5">
        <v>2100</v>
      </c>
      <c r="K158" s="5">
        <v>45.7</v>
      </c>
      <c r="L158" s="5">
        <v>31.8</v>
      </c>
      <c r="M158" s="5">
        <v>27.87</v>
      </c>
      <c r="N158" s="5">
        <v>0.87</v>
      </c>
      <c r="O158" s="5">
        <v>71.260000000000005</v>
      </c>
      <c r="P158" s="5">
        <v>1</v>
      </c>
      <c r="Q158" s="5">
        <v>29.74</v>
      </c>
      <c r="R158" s="5">
        <v>8.23</v>
      </c>
      <c r="S158" s="5">
        <v>0.216</v>
      </c>
      <c r="T158" s="5">
        <v>0.251</v>
      </c>
      <c r="U158" s="5">
        <v>0.53300000000000003</v>
      </c>
    </row>
    <row r="159" spans="1:21" ht="15.75" thickBot="1" x14ac:dyDescent="0.3">
      <c r="A159" s="4" t="s">
        <v>189</v>
      </c>
      <c r="B159" s="4" t="s">
        <v>28</v>
      </c>
      <c r="C159" s="5">
        <v>20579</v>
      </c>
      <c r="D159" s="5">
        <v>458</v>
      </c>
      <c r="E159" s="5">
        <v>177</v>
      </c>
      <c r="F159" s="5">
        <v>44.9</v>
      </c>
      <c r="G159" s="5">
        <v>331.66</v>
      </c>
      <c r="H159" s="5">
        <v>2.85</v>
      </c>
      <c r="I159" s="5">
        <v>14.84</v>
      </c>
      <c r="J159" s="5">
        <v>9000</v>
      </c>
      <c r="K159" s="5">
        <v>92</v>
      </c>
      <c r="L159" s="5">
        <v>325.60000000000002</v>
      </c>
      <c r="M159" s="5">
        <v>8.6999999999999993</v>
      </c>
      <c r="N159" s="5">
        <v>4.3499999999999996</v>
      </c>
      <c r="O159" s="5">
        <v>86.95</v>
      </c>
      <c r="P159" s="5">
        <v>2</v>
      </c>
      <c r="Q159" s="5">
        <v>18.03</v>
      </c>
      <c r="R159" s="5">
        <v>6.8</v>
      </c>
      <c r="S159" s="5">
        <v>6.2E-2</v>
      </c>
      <c r="T159" s="5">
        <v>0.12</v>
      </c>
      <c r="U159" s="5">
        <v>0.81799999999999995</v>
      </c>
    </row>
    <row r="160" spans="1:21" ht="39.75" thickBot="1" x14ac:dyDescent="0.3">
      <c r="A160" s="4" t="s">
        <v>190</v>
      </c>
      <c r="B160" s="4" t="s">
        <v>34</v>
      </c>
      <c r="C160" s="5">
        <v>3191319</v>
      </c>
      <c r="D160" s="5">
        <v>78200</v>
      </c>
      <c r="E160" s="5">
        <v>30193</v>
      </c>
      <c r="F160" s="5">
        <v>40.799999999999997</v>
      </c>
      <c r="G160" s="5">
        <v>3.18</v>
      </c>
      <c r="H160" s="5">
        <v>-0.91</v>
      </c>
      <c r="I160" s="5">
        <v>20.47</v>
      </c>
      <c r="J160" s="5">
        <v>6300</v>
      </c>
      <c r="K160" s="5">
        <v>92.6</v>
      </c>
      <c r="L160" s="5">
        <v>137.9</v>
      </c>
      <c r="M160" s="5">
        <v>7.36</v>
      </c>
      <c r="N160" s="5">
        <v>1.98</v>
      </c>
      <c r="O160" s="5">
        <v>90.66</v>
      </c>
      <c r="P160" s="5">
        <v>2</v>
      </c>
      <c r="Q160" s="5">
        <v>21.74</v>
      </c>
      <c r="R160" s="5">
        <v>5.36</v>
      </c>
      <c r="S160" s="5">
        <v>6.8000000000000005E-2</v>
      </c>
      <c r="T160" s="5">
        <v>0.156</v>
      </c>
      <c r="U160" s="5">
        <v>0.77600000000000002</v>
      </c>
    </row>
    <row r="161" spans="1:21" ht="27" thickBot="1" x14ac:dyDescent="0.3">
      <c r="A161" s="4" t="s">
        <v>191</v>
      </c>
      <c r="B161" s="4" t="s">
        <v>28</v>
      </c>
      <c r="C161" s="5">
        <v>5670544</v>
      </c>
      <c r="D161" s="5">
        <v>462840</v>
      </c>
      <c r="E161" s="5">
        <v>178703</v>
      </c>
      <c r="F161" s="5">
        <v>12.3</v>
      </c>
      <c r="G161" s="5">
        <v>1.1100000000000001</v>
      </c>
      <c r="H161" s="5">
        <v>0</v>
      </c>
      <c r="I161" s="5">
        <v>51.45</v>
      </c>
      <c r="J161" s="5">
        <v>2200</v>
      </c>
      <c r="K161" s="5">
        <v>64.599999999999994</v>
      </c>
      <c r="L161" s="5">
        <v>10.9</v>
      </c>
      <c r="M161" s="5">
        <v>0.46</v>
      </c>
      <c r="N161" s="5">
        <v>1.44</v>
      </c>
      <c r="O161" s="5">
        <v>98.1</v>
      </c>
      <c r="P161" s="5">
        <v>2</v>
      </c>
      <c r="Q161" s="5">
        <v>29.36</v>
      </c>
      <c r="R161" s="5">
        <v>7.25</v>
      </c>
      <c r="S161" s="5">
        <v>0.35299999999999998</v>
      </c>
      <c r="T161" s="5">
        <v>0.38100000000000001</v>
      </c>
      <c r="U161" s="5">
        <v>0.26600000000000001</v>
      </c>
    </row>
    <row r="162" spans="1:21" ht="39.75" thickBot="1" x14ac:dyDescent="0.3">
      <c r="A162" s="4" t="s">
        <v>192</v>
      </c>
      <c r="B162" s="4" t="s">
        <v>34</v>
      </c>
      <c r="C162" s="5">
        <v>6506464</v>
      </c>
      <c r="D162" s="5">
        <v>406750</v>
      </c>
      <c r="E162" s="5">
        <v>157046</v>
      </c>
      <c r="F162" s="5">
        <v>16</v>
      </c>
      <c r="G162" s="5">
        <v>0</v>
      </c>
      <c r="H162" s="5">
        <v>-0.08</v>
      </c>
      <c r="I162" s="5">
        <v>25.63</v>
      </c>
      <c r="J162" s="5">
        <v>4700</v>
      </c>
      <c r="K162" s="5">
        <v>94</v>
      </c>
      <c r="L162" s="5">
        <v>49.2</v>
      </c>
      <c r="M162" s="5">
        <v>7.6</v>
      </c>
      <c r="N162" s="5">
        <v>0.23</v>
      </c>
      <c r="O162" s="5">
        <v>92.17</v>
      </c>
      <c r="P162" s="5">
        <v>2</v>
      </c>
      <c r="Q162" s="5">
        <v>29.1</v>
      </c>
      <c r="R162" s="5">
        <v>4.49</v>
      </c>
      <c r="S162" s="5">
        <v>0.224</v>
      </c>
      <c r="T162" s="5">
        <v>0.20699999999999999</v>
      </c>
      <c r="U162" s="5">
        <v>0.56899999999999995</v>
      </c>
    </row>
    <row r="163" spans="1:21" ht="39.75" thickBot="1" x14ac:dyDescent="0.3">
      <c r="A163" s="4" t="s">
        <v>193</v>
      </c>
      <c r="B163" s="4" t="s">
        <v>34</v>
      </c>
      <c r="C163" s="5">
        <v>28302603</v>
      </c>
      <c r="D163" s="5">
        <v>1285220</v>
      </c>
      <c r="E163" s="5">
        <v>496224</v>
      </c>
      <c r="F163" s="5">
        <v>22</v>
      </c>
      <c r="G163" s="5">
        <v>0.19</v>
      </c>
      <c r="H163" s="5">
        <v>-1.05</v>
      </c>
      <c r="I163" s="5">
        <v>31.94</v>
      </c>
      <c r="J163" s="5">
        <v>5100</v>
      </c>
      <c r="K163" s="5">
        <v>90.9</v>
      </c>
      <c r="L163" s="5">
        <v>79.5</v>
      </c>
      <c r="M163" s="5">
        <v>2.89</v>
      </c>
      <c r="N163" s="5">
        <v>0.4</v>
      </c>
      <c r="O163" s="5">
        <v>96.71</v>
      </c>
      <c r="P163" s="5">
        <v>1.5</v>
      </c>
      <c r="Q163" s="5">
        <v>20.48</v>
      </c>
      <c r="R163" s="5">
        <v>6.23</v>
      </c>
      <c r="S163" s="5">
        <v>0.08</v>
      </c>
      <c r="T163" s="5">
        <v>0.27</v>
      </c>
      <c r="U163" s="5">
        <v>0.65</v>
      </c>
    </row>
    <row r="164" spans="1:21" ht="39.75" thickBot="1" x14ac:dyDescent="0.3">
      <c r="A164" s="4" t="s">
        <v>194</v>
      </c>
      <c r="B164" s="4" t="s">
        <v>22</v>
      </c>
      <c r="C164" s="5">
        <v>89468677</v>
      </c>
      <c r="D164" s="5">
        <v>300000</v>
      </c>
      <c r="E164" s="5">
        <v>115830</v>
      </c>
      <c r="F164" s="5">
        <v>298.2</v>
      </c>
      <c r="G164" s="5">
        <v>12.1</v>
      </c>
      <c r="H164" s="5">
        <v>-1.5</v>
      </c>
      <c r="I164" s="5">
        <v>23.51</v>
      </c>
      <c r="J164" s="5">
        <v>4600</v>
      </c>
      <c r="K164" s="5">
        <v>92.6</v>
      </c>
      <c r="L164" s="5">
        <v>38.4</v>
      </c>
      <c r="M164" s="5">
        <v>18.95</v>
      </c>
      <c r="N164" s="5">
        <v>16.77</v>
      </c>
      <c r="O164" s="5">
        <v>64.28</v>
      </c>
      <c r="P164" s="5">
        <v>2</v>
      </c>
      <c r="Q164" s="5">
        <v>24.89</v>
      </c>
      <c r="R164" s="5">
        <v>5.41</v>
      </c>
      <c r="S164" s="5">
        <v>0.14399999999999999</v>
      </c>
      <c r="T164" s="5">
        <v>0.32600000000000001</v>
      </c>
      <c r="U164" s="5">
        <v>0.53</v>
      </c>
    </row>
    <row r="165" spans="1:21" ht="27" thickBot="1" x14ac:dyDescent="0.3">
      <c r="A165" s="4" t="s">
        <v>195</v>
      </c>
      <c r="B165" s="4" t="s">
        <v>24</v>
      </c>
      <c r="C165" s="5">
        <v>38536869</v>
      </c>
      <c r="D165" s="5">
        <v>312685</v>
      </c>
      <c r="E165" s="5">
        <v>120728</v>
      </c>
      <c r="F165" s="5">
        <v>123.3</v>
      </c>
      <c r="G165" s="5">
        <v>0.16</v>
      </c>
      <c r="H165" s="5">
        <v>-0.49</v>
      </c>
      <c r="I165" s="5">
        <v>8.51</v>
      </c>
      <c r="J165" s="5">
        <v>11100</v>
      </c>
      <c r="K165" s="5">
        <v>99.8</v>
      </c>
      <c r="L165" s="5">
        <v>306.3</v>
      </c>
      <c r="M165" s="5">
        <v>45.91</v>
      </c>
      <c r="N165" s="5">
        <v>1.1200000000000001</v>
      </c>
      <c r="O165" s="5">
        <v>52.97</v>
      </c>
      <c r="P165" s="5">
        <v>3</v>
      </c>
      <c r="Q165" s="5">
        <v>9.85</v>
      </c>
      <c r="R165" s="5">
        <v>9.89</v>
      </c>
      <c r="S165" s="5">
        <v>0.05</v>
      </c>
      <c r="T165" s="5">
        <v>0.311</v>
      </c>
      <c r="U165" s="5">
        <v>0.64</v>
      </c>
    </row>
    <row r="166" spans="1:21" ht="27" thickBot="1" x14ac:dyDescent="0.3">
      <c r="A166" s="4" t="s">
        <v>196</v>
      </c>
      <c r="B166" s="4" t="s">
        <v>30</v>
      </c>
      <c r="C166" s="5">
        <v>10605870</v>
      </c>
      <c r="D166" s="5">
        <v>92391</v>
      </c>
      <c r="E166" s="5">
        <v>35672</v>
      </c>
      <c r="F166" s="5">
        <v>114.8</v>
      </c>
      <c r="G166" s="5">
        <v>1.94</v>
      </c>
      <c r="H166" s="5">
        <v>3.57</v>
      </c>
      <c r="I166" s="5">
        <v>5.05</v>
      </c>
      <c r="J166" s="5">
        <v>18000</v>
      </c>
      <c r="K166" s="5">
        <v>93.3</v>
      </c>
      <c r="L166" s="5">
        <v>399.2</v>
      </c>
      <c r="M166" s="5">
        <v>21.75</v>
      </c>
      <c r="N166" s="5">
        <v>7.81</v>
      </c>
      <c r="O166" s="5">
        <v>70.44</v>
      </c>
      <c r="P166" s="5">
        <v>3</v>
      </c>
      <c r="Q166" s="5">
        <v>10.72</v>
      </c>
      <c r="R166" s="5">
        <v>10.5</v>
      </c>
      <c r="S166" s="5">
        <v>5.2999999999999999E-2</v>
      </c>
      <c r="T166" s="5">
        <v>0.27400000000000002</v>
      </c>
      <c r="U166" s="5">
        <v>0.67300000000000004</v>
      </c>
    </row>
    <row r="167" spans="1:21" ht="39.75" thickBot="1" x14ac:dyDescent="0.3">
      <c r="A167" s="4" t="s">
        <v>197</v>
      </c>
      <c r="B167" s="4" t="s">
        <v>34</v>
      </c>
      <c r="C167" s="5">
        <v>3927188</v>
      </c>
      <c r="D167" s="5">
        <v>13790</v>
      </c>
      <c r="E167" s="5">
        <v>5324</v>
      </c>
      <c r="F167" s="5">
        <v>284.8</v>
      </c>
      <c r="G167" s="5">
        <v>3.63</v>
      </c>
      <c r="H167" s="5">
        <v>-1.46</v>
      </c>
      <c r="I167" s="5">
        <v>8.24</v>
      </c>
      <c r="J167" s="5">
        <v>16800</v>
      </c>
      <c r="K167" s="5">
        <v>94.1</v>
      </c>
      <c r="L167" s="5">
        <v>283.10000000000002</v>
      </c>
      <c r="M167" s="5">
        <v>3.95</v>
      </c>
      <c r="N167" s="5">
        <v>5.52</v>
      </c>
      <c r="O167" s="5">
        <v>90.53</v>
      </c>
      <c r="P167" s="5">
        <v>2</v>
      </c>
      <c r="Q167" s="5">
        <v>12.77</v>
      </c>
      <c r="R167" s="5">
        <v>7.65</v>
      </c>
      <c r="S167" s="5">
        <v>0.01</v>
      </c>
      <c r="T167" s="5">
        <v>0.45</v>
      </c>
      <c r="U167" s="5">
        <v>0.54</v>
      </c>
    </row>
    <row r="168" spans="1:21" ht="27" thickBot="1" x14ac:dyDescent="0.3">
      <c r="A168" s="4" t="s">
        <v>198</v>
      </c>
      <c r="B168" s="4" t="s">
        <v>45</v>
      </c>
      <c r="C168" s="5">
        <v>885359</v>
      </c>
      <c r="D168" s="5">
        <v>11437</v>
      </c>
      <c r="E168" s="5">
        <v>4416</v>
      </c>
      <c r="F168" s="5">
        <v>77.400000000000006</v>
      </c>
      <c r="G168" s="5">
        <v>4.92</v>
      </c>
      <c r="H168" s="5">
        <v>16.29</v>
      </c>
      <c r="I168" s="5">
        <v>18.61</v>
      </c>
      <c r="J168" s="5">
        <v>21500</v>
      </c>
      <c r="K168" s="5">
        <v>82.5</v>
      </c>
      <c r="L168" s="5">
        <v>232</v>
      </c>
      <c r="M168" s="5">
        <v>1.64</v>
      </c>
      <c r="N168" s="5">
        <v>0.27</v>
      </c>
      <c r="O168" s="5">
        <v>98.09</v>
      </c>
      <c r="P168" s="5">
        <v>1</v>
      </c>
      <c r="Q168" s="5">
        <v>15.56</v>
      </c>
      <c r="R168" s="5">
        <v>4.72</v>
      </c>
      <c r="S168" s="5">
        <v>2E-3</v>
      </c>
      <c r="T168" s="5">
        <v>0.80100000000000005</v>
      </c>
      <c r="U168" s="5">
        <v>0.19700000000000001</v>
      </c>
    </row>
    <row r="169" spans="1:21" ht="39.75" thickBot="1" x14ac:dyDescent="0.3">
      <c r="A169" s="4" t="s">
        <v>199</v>
      </c>
      <c r="B169" s="4" t="s">
        <v>32</v>
      </c>
      <c r="C169" s="5">
        <v>787584</v>
      </c>
      <c r="D169" s="5">
        <v>2517</v>
      </c>
      <c r="E169" s="5">
        <v>972</v>
      </c>
      <c r="F169" s="5">
        <v>312.89999999999998</v>
      </c>
      <c r="G169" s="5">
        <v>8.2200000000000006</v>
      </c>
      <c r="H169" s="5">
        <v>0</v>
      </c>
      <c r="I169" s="5">
        <v>7.78</v>
      </c>
      <c r="J169" s="5">
        <v>5800</v>
      </c>
      <c r="K169" s="5">
        <v>88.9</v>
      </c>
      <c r="L169" s="5">
        <v>380.9</v>
      </c>
      <c r="M169" s="5">
        <v>13.6</v>
      </c>
      <c r="N169" s="5">
        <v>1.2</v>
      </c>
      <c r="O169" s="5">
        <v>85.2</v>
      </c>
      <c r="P169" s="5">
        <v>2</v>
      </c>
      <c r="Q169" s="5">
        <v>18.899999999999999</v>
      </c>
      <c r="R169" s="5">
        <v>5.49</v>
      </c>
      <c r="S169" s="5">
        <v>0.08</v>
      </c>
      <c r="T169" s="5">
        <v>0.19</v>
      </c>
      <c r="U169" s="5">
        <v>0.73</v>
      </c>
    </row>
    <row r="170" spans="1:21" ht="27" thickBot="1" x14ac:dyDescent="0.3">
      <c r="A170" s="4" t="s">
        <v>200</v>
      </c>
      <c r="B170" s="4" t="s">
        <v>24</v>
      </c>
      <c r="C170" s="5">
        <v>22303552</v>
      </c>
      <c r="D170" s="5">
        <v>237500</v>
      </c>
      <c r="E170" s="5">
        <v>91699</v>
      </c>
      <c r="F170" s="5">
        <v>93.9</v>
      </c>
      <c r="G170" s="5">
        <v>0.09</v>
      </c>
      <c r="H170" s="5">
        <v>-0.13</v>
      </c>
      <c r="I170" s="5">
        <v>26.43</v>
      </c>
      <c r="J170" s="5">
        <v>7000</v>
      </c>
      <c r="K170" s="5">
        <v>98.4</v>
      </c>
      <c r="L170" s="5">
        <v>196.9</v>
      </c>
      <c r="M170" s="5">
        <v>40.82</v>
      </c>
      <c r="N170" s="5">
        <v>2.25</v>
      </c>
      <c r="O170" s="5">
        <v>56.93</v>
      </c>
      <c r="P170" s="5">
        <v>3</v>
      </c>
      <c r="Q170" s="5">
        <v>10.7</v>
      </c>
      <c r="R170" s="5">
        <v>11.77</v>
      </c>
      <c r="S170" s="5">
        <v>0.10100000000000001</v>
      </c>
      <c r="T170" s="5">
        <v>0.35</v>
      </c>
      <c r="U170" s="5">
        <v>0.54900000000000004</v>
      </c>
    </row>
    <row r="171" spans="1:21" ht="39.75" thickBot="1" x14ac:dyDescent="0.3">
      <c r="A171" s="4" t="s">
        <v>201</v>
      </c>
      <c r="B171" s="4" t="s">
        <v>38</v>
      </c>
      <c r="C171" s="5">
        <v>142893540</v>
      </c>
      <c r="D171" s="5">
        <v>17075200</v>
      </c>
      <c r="E171" s="5">
        <v>6592741</v>
      </c>
      <c r="F171" s="5">
        <v>8.4</v>
      </c>
      <c r="G171" s="5">
        <v>0.22</v>
      </c>
      <c r="H171" s="5">
        <v>1.02</v>
      </c>
      <c r="I171" s="5">
        <v>15.39</v>
      </c>
      <c r="J171" s="5">
        <v>8900</v>
      </c>
      <c r="K171" s="5">
        <v>99.6</v>
      </c>
      <c r="L171" s="5">
        <v>280.60000000000002</v>
      </c>
      <c r="M171" s="5">
        <v>7.33</v>
      </c>
      <c r="N171" s="5">
        <v>0.11</v>
      </c>
      <c r="O171" s="5">
        <v>92.56</v>
      </c>
      <c r="P171" s="4"/>
      <c r="Q171" s="5">
        <v>9.9499999999999993</v>
      </c>
      <c r="R171" s="5">
        <v>14.65</v>
      </c>
      <c r="S171" s="5">
        <v>5.3999999999999999E-2</v>
      </c>
      <c r="T171" s="5">
        <v>0.371</v>
      </c>
      <c r="U171" s="5">
        <v>0.57499999999999996</v>
      </c>
    </row>
    <row r="172" spans="1:21" ht="39.75" thickBot="1" x14ac:dyDescent="0.3">
      <c r="A172" s="4" t="s">
        <v>202</v>
      </c>
      <c r="B172" s="4" t="s">
        <v>32</v>
      </c>
      <c r="C172" s="5">
        <v>8648248</v>
      </c>
      <c r="D172" s="5">
        <v>26338</v>
      </c>
      <c r="E172" s="5">
        <v>10169</v>
      </c>
      <c r="F172" s="5">
        <v>328.4</v>
      </c>
      <c r="G172" s="5">
        <v>0</v>
      </c>
      <c r="H172" s="5">
        <v>0</v>
      </c>
      <c r="I172" s="5">
        <v>91.23</v>
      </c>
      <c r="J172" s="5">
        <v>1300</v>
      </c>
      <c r="K172" s="5">
        <v>70.400000000000006</v>
      </c>
      <c r="L172" s="5">
        <v>2.7</v>
      </c>
      <c r="M172" s="5">
        <v>40.54</v>
      </c>
      <c r="N172" s="5">
        <v>12.16</v>
      </c>
      <c r="O172" s="5">
        <v>47.3</v>
      </c>
      <c r="P172" s="5">
        <v>3</v>
      </c>
      <c r="Q172" s="5">
        <v>40.369999999999997</v>
      </c>
      <c r="R172" s="5">
        <v>16.09</v>
      </c>
      <c r="S172" s="5">
        <v>0.40100000000000002</v>
      </c>
      <c r="T172" s="5">
        <v>0.22900000000000001</v>
      </c>
      <c r="U172" s="5">
        <v>0.37</v>
      </c>
    </row>
    <row r="173" spans="1:21" ht="39.75" thickBot="1" x14ac:dyDescent="0.3">
      <c r="A173" s="4" t="s">
        <v>203</v>
      </c>
      <c r="B173" s="4" t="s">
        <v>32</v>
      </c>
      <c r="C173" s="5">
        <v>7502</v>
      </c>
      <c r="D173" s="5">
        <v>413</v>
      </c>
      <c r="E173" s="5">
        <v>159</v>
      </c>
      <c r="F173" s="5">
        <v>18.2</v>
      </c>
      <c r="G173" s="5">
        <v>14.53</v>
      </c>
      <c r="H173" s="5">
        <v>0</v>
      </c>
      <c r="I173" s="5">
        <v>19</v>
      </c>
      <c r="J173" s="5">
        <v>2500</v>
      </c>
      <c r="K173" s="5">
        <v>97</v>
      </c>
      <c r="L173" s="5">
        <v>293.3</v>
      </c>
      <c r="M173" s="5">
        <v>12.9</v>
      </c>
      <c r="N173" s="5">
        <v>0</v>
      </c>
      <c r="O173" s="5">
        <v>87.1</v>
      </c>
      <c r="P173" s="4"/>
      <c r="Q173" s="5">
        <v>12.13</v>
      </c>
      <c r="R173" s="5">
        <v>6.53</v>
      </c>
      <c r="S173" s="4"/>
      <c r="T173" s="4"/>
      <c r="U173" s="4"/>
    </row>
    <row r="174" spans="1:21" ht="39.75" thickBot="1" x14ac:dyDescent="0.3">
      <c r="A174" s="4" t="s">
        <v>204</v>
      </c>
      <c r="B174" s="4" t="s">
        <v>34</v>
      </c>
      <c r="C174" s="5">
        <v>39129</v>
      </c>
      <c r="D174" s="5">
        <v>261</v>
      </c>
      <c r="E174" s="5">
        <v>101</v>
      </c>
      <c r="F174" s="5">
        <v>149.9</v>
      </c>
      <c r="G174" s="5">
        <v>51.72</v>
      </c>
      <c r="H174" s="5">
        <v>-7.11</v>
      </c>
      <c r="I174" s="5">
        <v>14.49</v>
      </c>
      <c r="J174" s="5">
        <v>8800</v>
      </c>
      <c r="K174" s="5">
        <v>97</v>
      </c>
      <c r="L174" s="5">
        <v>638.9</v>
      </c>
      <c r="M174" s="5">
        <v>19.440000000000001</v>
      </c>
      <c r="N174" s="5">
        <v>2.78</v>
      </c>
      <c r="O174" s="5">
        <v>77.78</v>
      </c>
      <c r="P174" s="5">
        <v>2</v>
      </c>
      <c r="Q174" s="5">
        <v>18.02</v>
      </c>
      <c r="R174" s="5">
        <v>8.33</v>
      </c>
      <c r="S174" s="5">
        <v>3.5000000000000003E-2</v>
      </c>
      <c r="T174" s="5">
        <v>0.25800000000000001</v>
      </c>
      <c r="U174" s="5">
        <v>0.70699999999999996</v>
      </c>
    </row>
    <row r="175" spans="1:21" ht="39.75" thickBot="1" x14ac:dyDescent="0.3">
      <c r="A175" s="4" t="s">
        <v>205</v>
      </c>
      <c r="B175" s="4" t="s">
        <v>34</v>
      </c>
      <c r="C175" s="5">
        <v>168458</v>
      </c>
      <c r="D175" s="5">
        <v>616</v>
      </c>
      <c r="E175" s="5">
        <v>238</v>
      </c>
      <c r="F175" s="5">
        <v>273.5</v>
      </c>
      <c r="G175" s="5">
        <v>25.65</v>
      </c>
      <c r="H175" s="5">
        <v>-2.67</v>
      </c>
      <c r="I175" s="5">
        <v>13.53</v>
      </c>
      <c r="J175" s="5">
        <v>5400</v>
      </c>
      <c r="K175" s="5">
        <v>67</v>
      </c>
      <c r="L175" s="5">
        <v>303.3</v>
      </c>
      <c r="M175" s="5">
        <v>6.56</v>
      </c>
      <c r="N175" s="5">
        <v>22.95</v>
      </c>
      <c r="O175" s="5">
        <v>70.489999999999995</v>
      </c>
      <c r="P175" s="5">
        <v>2</v>
      </c>
      <c r="Q175" s="5">
        <v>19.68</v>
      </c>
      <c r="R175" s="5">
        <v>5.08</v>
      </c>
      <c r="S175" s="5">
        <v>7.0000000000000007E-2</v>
      </c>
      <c r="T175" s="5">
        <v>0.2</v>
      </c>
      <c r="U175" s="5">
        <v>0.73</v>
      </c>
    </row>
    <row r="176" spans="1:21" ht="27" thickBot="1" x14ac:dyDescent="0.3">
      <c r="A176" s="4" t="s">
        <v>206</v>
      </c>
      <c r="B176" s="4" t="s">
        <v>53</v>
      </c>
      <c r="C176" s="5">
        <v>7026</v>
      </c>
      <c r="D176" s="5">
        <v>242</v>
      </c>
      <c r="E176" s="5">
        <v>93</v>
      </c>
      <c r="F176" s="5">
        <v>29</v>
      </c>
      <c r="G176" s="5">
        <v>49.59</v>
      </c>
      <c r="H176" s="5">
        <v>-4.8600000000000003</v>
      </c>
      <c r="I176" s="5">
        <v>7.54</v>
      </c>
      <c r="J176" s="5">
        <v>6900</v>
      </c>
      <c r="K176" s="5">
        <v>99</v>
      </c>
      <c r="L176" s="5">
        <v>683.2</v>
      </c>
      <c r="M176" s="5">
        <v>13.04</v>
      </c>
      <c r="N176" s="5">
        <v>0</v>
      </c>
      <c r="O176" s="5">
        <v>86.96</v>
      </c>
      <c r="P176" s="4"/>
      <c r="Q176" s="5">
        <v>13.52</v>
      </c>
      <c r="R176" s="5">
        <v>6.83</v>
      </c>
      <c r="S176" s="4"/>
      <c r="T176" s="4"/>
      <c r="U176" s="4"/>
    </row>
    <row r="177" spans="1:21" ht="52.5" thickBot="1" x14ac:dyDescent="0.3">
      <c r="A177" s="4" t="s">
        <v>207</v>
      </c>
      <c r="B177" s="4" t="s">
        <v>34</v>
      </c>
      <c r="C177" s="5">
        <v>117848</v>
      </c>
      <c r="D177" s="5">
        <v>389</v>
      </c>
      <c r="E177" s="5">
        <v>150</v>
      </c>
      <c r="F177" s="5">
        <v>303</v>
      </c>
      <c r="G177" s="5">
        <v>21.59</v>
      </c>
      <c r="H177" s="5">
        <v>-7.64</v>
      </c>
      <c r="I177" s="5">
        <v>14.78</v>
      </c>
      <c r="J177" s="5">
        <v>2900</v>
      </c>
      <c r="K177" s="5">
        <v>96</v>
      </c>
      <c r="L177" s="5">
        <v>190.9</v>
      </c>
      <c r="M177" s="5">
        <v>17.95</v>
      </c>
      <c r="N177" s="5">
        <v>17.95</v>
      </c>
      <c r="O177" s="5">
        <v>64.099999999999994</v>
      </c>
      <c r="P177" s="5">
        <v>2</v>
      </c>
      <c r="Q177" s="5">
        <v>16.18</v>
      </c>
      <c r="R177" s="5">
        <v>5.98</v>
      </c>
      <c r="S177" s="5">
        <v>0.1</v>
      </c>
      <c r="T177" s="5">
        <v>0.26</v>
      </c>
      <c r="U177" s="5">
        <v>0.64</v>
      </c>
    </row>
    <row r="178" spans="1:21" ht="15.75" thickBot="1" x14ac:dyDescent="0.3">
      <c r="A178" s="4" t="s">
        <v>208</v>
      </c>
      <c r="B178" s="4" t="s">
        <v>28</v>
      </c>
      <c r="C178" s="5">
        <v>176908</v>
      </c>
      <c r="D178" s="5">
        <v>2944</v>
      </c>
      <c r="E178" s="5">
        <v>1137</v>
      </c>
      <c r="F178" s="5">
        <v>60.1</v>
      </c>
      <c r="G178" s="5">
        <v>13.69</v>
      </c>
      <c r="H178" s="5">
        <v>-11.7</v>
      </c>
      <c r="I178" s="5">
        <v>27.71</v>
      </c>
      <c r="J178" s="5">
        <v>5600</v>
      </c>
      <c r="K178" s="5">
        <v>99.7</v>
      </c>
      <c r="L178" s="5">
        <v>75.2</v>
      </c>
      <c r="M178" s="5">
        <v>21.2</v>
      </c>
      <c r="N178" s="5">
        <v>24.38</v>
      </c>
      <c r="O178" s="5">
        <v>54.42</v>
      </c>
      <c r="P178" s="5">
        <v>2</v>
      </c>
      <c r="Q178" s="5">
        <v>16.43</v>
      </c>
      <c r="R178" s="5">
        <v>6.62</v>
      </c>
      <c r="S178" s="5">
        <v>0.114</v>
      </c>
      <c r="T178" s="5">
        <v>0.58399999999999996</v>
      </c>
      <c r="U178" s="5">
        <v>0.30199999999999999</v>
      </c>
    </row>
    <row r="179" spans="1:21" ht="27" thickBot="1" x14ac:dyDescent="0.3">
      <c r="A179" s="4" t="s">
        <v>209</v>
      </c>
      <c r="B179" s="4" t="s">
        <v>30</v>
      </c>
      <c r="C179" s="5">
        <v>29251</v>
      </c>
      <c r="D179" s="5">
        <v>61</v>
      </c>
      <c r="E179" s="5">
        <v>24</v>
      </c>
      <c r="F179" s="5">
        <v>479.5</v>
      </c>
      <c r="G179" s="5">
        <v>0</v>
      </c>
      <c r="H179" s="5">
        <v>10.98</v>
      </c>
      <c r="I179" s="5">
        <v>5.73</v>
      </c>
      <c r="J179" s="5">
        <v>34600</v>
      </c>
      <c r="K179" s="5">
        <v>96</v>
      </c>
      <c r="L179" s="5">
        <v>704.3</v>
      </c>
      <c r="M179" s="5">
        <v>16.670000000000002</v>
      </c>
      <c r="N179" s="5">
        <v>0</v>
      </c>
      <c r="O179" s="5">
        <v>83.33</v>
      </c>
      <c r="P179" s="4"/>
      <c r="Q179" s="5">
        <v>10.02</v>
      </c>
      <c r="R179" s="5">
        <v>8.17</v>
      </c>
      <c r="S179" s="4"/>
      <c r="T179" s="4"/>
      <c r="U179" s="4"/>
    </row>
    <row r="180" spans="1:21" ht="39.75" thickBot="1" x14ac:dyDescent="0.3">
      <c r="A180" s="4" t="s">
        <v>210</v>
      </c>
      <c r="B180" s="4" t="s">
        <v>32</v>
      </c>
      <c r="C180" s="5">
        <v>193413</v>
      </c>
      <c r="D180" s="5">
        <v>1001</v>
      </c>
      <c r="E180" s="5">
        <v>386</v>
      </c>
      <c r="F180" s="5">
        <v>193.2</v>
      </c>
      <c r="G180" s="5">
        <v>20.88</v>
      </c>
      <c r="H180" s="5">
        <v>-2.72</v>
      </c>
      <c r="I180" s="5">
        <v>43.11</v>
      </c>
      <c r="J180" s="5">
        <v>1200</v>
      </c>
      <c r="K180" s="5">
        <v>79.3</v>
      </c>
      <c r="L180" s="5">
        <v>36.200000000000003</v>
      </c>
      <c r="M180" s="5">
        <v>6.25</v>
      </c>
      <c r="N180" s="5">
        <v>48.96</v>
      </c>
      <c r="O180" s="5">
        <v>44.79</v>
      </c>
      <c r="P180" s="5">
        <v>2</v>
      </c>
      <c r="Q180" s="5">
        <v>40.25</v>
      </c>
      <c r="R180" s="5">
        <v>6.47</v>
      </c>
      <c r="S180" s="5">
        <v>0.16700000000000001</v>
      </c>
      <c r="T180" s="5">
        <v>0.14799999999999999</v>
      </c>
      <c r="U180" s="5">
        <v>0.68400000000000005</v>
      </c>
    </row>
    <row r="181" spans="1:21" ht="27" thickBot="1" x14ac:dyDescent="0.3">
      <c r="A181" s="4" t="s">
        <v>211</v>
      </c>
      <c r="B181" s="4" t="s">
        <v>45</v>
      </c>
      <c r="C181" s="5">
        <v>27019731</v>
      </c>
      <c r="D181" s="5">
        <v>1960582</v>
      </c>
      <c r="E181" s="5">
        <v>756981</v>
      </c>
      <c r="F181" s="5">
        <v>13.8</v>
      </c>
      <c r="G181" s="5">
        <v>0.13</v>
      </c>
      <c r="H181" s="5">
        <v>-2.71</v>
      </c>
      <c r="I181" s="5">
        <v>13.24</v>
      </c>
      <c r="J181" s="5">
        <v>11800</v>
      </c>
      <c r="K181" s="5">
        <v>78.8</v>
      </c>
      <c r="L181" s="5">
        <v>140.6</v>
      </c>
      <c r="M181" s="5">
        <v>1.67</v>
      </c>
      <c r="N181" s="5">
        <v>0.09</v>
      </c>
      <c r="O181" s="5">
        <v>98.24</v>
      </c>
      <c r="P181" s="5">
        <v>1</v>
      </c>
      <c r="Q181" s="5">
        <v>29.34</v>
      </c>
      <c r="R181" s="5">
        <v>2.58</v>
      </c>
      <c r="S181" s="5">
        <v>3.3000000000000002E-2</v>
      </c>
      <c r="T181" s="5">
        <v>0.61299999999999999</v>
      </c>
      <c r="U181" s="5">
        <v>0.35399999999999998</v>
      </c>
    </row>
    <row r="182" spans="1:21" ht="39.75" thickBot="1" x14ac:dyDescent="0.3">
      <c r="A182" s="4" t="s">
        <v>212</v>
      </c>
      <c r="B182" s="4" t="s">
        <v>32</v>
      </c>
      <c r="C182" s="5">
        <v>11987121</v>
      </c>
      <c r="D182" s="5">
        <v>196190</v>
      </c>
      <c r="E182" s="5">
        <v>75749</v>
      </c>
      <c r="F182" s="5">
        <v>61.1</v>
      </c>
      <c r="G182" s="5">
        <v>0.27</v>
      </c>
      <c r="H182" s="5">
        <v>0.2</v>
      </c>
      <c r="I182" s="5">
        <v>55.51</v>
      </c>
      <c r="J182" s="5">
        <v>1600</v>
      </c>
      <c r="K182" s="5">
        <v>40.200000000000003</v>
      </c>
      <c r="L182" s="5">
        <v>22.2</v>
      </c>
      <c r="M182" s="5">
        <v>12.78</v>
      </c>
      <c r="N182" s="5">
        <v>0.21</v>
      </c>
      <c r="O182" s="5">
        <v>87.01</v>
      </c>
      <c r="P182" s="5">
        <v>2</v>
      </c>
      <c r="Q182" s="5">
        <v>32.78</v>
      </c>
      <c r="R182" s="5">
        <v>9.42</v>
      </c>
      <c r="S182" s="5">
        <v>0.17199999999999999</v>
      </c>
      <c r="T182" s="5">
        <v>0.20899999999999999</v>
      </c>
      <c r="U182" s="5">
        <v>0.61899999999999999</v>
      </c>
    </row>
    <row r="183" spans="1:21" ht="27" thickBot="1" x14ac:dyDescent="0.3">
      <c r="A183" s="4" t="s">
        <v>213</v>
      </c>
      <c r="B183" s="4" t="s">
        <v>24</v>
      </c>
      <c r="C183" s="5">
        <v>9396411</v>
      </c>
      <c r="D183" s="5">
        <v>88361</v>
      </c>
      <c r="E183" s="5">
        <v>34116</v>
      </c>
      <c r="F183" s="5">
        <v>106.3</v>
      </c>
      <c r="G183" s="5">
        <v>0</v>
      </c>
      <c r="H183" s="5">
        <v>-1.33</v>
      </c>
      <c r="I183" s="5">
        <v>12.89</v>
      </c>
      <c r="J183" s="5">
        <v>2200</v>
      </c>
      <c r="K183" s="5">
        <v>93</v>
      </c>
      <c r="L183" s="5">
        <v>285.8</v>
      </c>
      <c r="M183" s="5">
        <v>33.35</v>
      </c>
      <c r="N183" s="5">
        <v>3.2</v>
      </c>
      <c r="O183" s="5">
        <v>63.45</v>
      </c>
      <c r="P183" s="4"/>
      <c r="Q183" s="4"/>
      <c r="R183" s="4"/>
      <c r="S183" s="5">
        <v>0.16600000000000001</v>
      </c>
      <c r="T183" s="5">
        <v>0.255</v>
      </c>
      <c r="U183" s="5">
        <v>0.57899999999999996</v>
      </c>
    </row>
    <row r="184" spans="1:21" ht="39.75" thickBot="1" x14ac:dyDescent="0.3">
      <c r="A184" s="4" t="s">
        <v>214</v>
      </c>
      <c r="B184" s="4" t="s">
        <v>32</v>
      </c>
      <c r="C184" s="5">
        <v>81541</v>
      </c>
      <c r="D184" s="5">
        <v>455</v>
      </c>
      <c r="E184" s="5">
        <v>176</v>
      </c>
      <c r="F184" s="5">
        <v>179.2</v>
      </c>
      <c r="G184" s="5">
        <v>107.91</v>
      </c>
      <c r="H184" s="5">
        <v>-5.69</v>
      </c>
      <c r="I184" s="5">
        <v>15.53</v>
      </c>
      <c r="J184" s="5">
        <v>7800</v>
      </c>
      <c r="K184" s="5">
        <v>58</v>
      </c>
      <c r="L184" s="5">
        <v>262.39999999999998</v>
      </c>
      <c r="M184" s="5">
        <v>2.2200000000000002</v>
      </c>
      <c r="N184" s="5">
        <v>13.33</v>
      </c>
      <c r="O184" s="5">
        <v>84.45</v>
      </c>
      <c r="P184" s="5">
        <v>2</v>
      </c>
      <c r="Q184" s="5">
        <v>16.03</v>
      </c>
      <c r="R184" s="5">
        <v>6.29</v>
      </c>
      <c r="S184" s="5">
        <v>3.2000000000000001E-2</v>
      </c>
      <c r="T184" s="5">
        <v>0.30399999999999999</v>
      </c>
      <c r="U184" s="5">
        <v>0.66500000000000004</v>
      </c>
    </row>
    <row r="185" spans="1:21" ht="39.75" thickBot="1" x14ac:dyDescent="0.3">
      <c r="A185" s="4" t="s">
        <v>215</v>
      </c>
      <c r="B185" s="4" t="s">
        <v>32</v>
      </c>
      <c r="C185" s="5">
        <v>6005250</v>
      </c>
      <c r="D185" s="5">
        <v>71740</v>
      </c>
      <c r="E185" s="5">
        <v>27699</v>
      </c>
      <c r="F185" s="5">
        <v>83.7</v>
      </c>
      <c r="G185" s="5">
        <v>0.56000000000000005</v>
      </c>
      <c r="H185" s="5">
        <v>0</v>
      </c>
      <c r="I185" s="5">
        <v>143.63999999999999</v>
      </c>
      <c r="J185" s="5">
        <v>500</v>
      </c>
      <c r="K185" s="5">
        <v>31.4</v>
      </c>
      <c r="L185" s="5">
        <v>4</v>
      </c>
      <c r="M185" s="5">
        <v>6.98</v>
      </c>
      <c r="N185" s="5">
        <v>0.89</v>
      </c>
      <c r="O185" s="5">
        <v>92.13</v>
      </c>
      <c r="P185" s="5">
        <v>2</v>
      </c>
      <c r="Q185" s="5">
        <v>45.76</v>
      </c>
      <c r="R185" s="5">
        <v>23.03</v>
      </c>
      <c r="S185" s="5">
        <v>0.49</v>
      </c>
      <c r="T185" s="5">
        <v>0.31</v>
      </c>
      <c r="U185" s="5">
        <v>0.21</v>
      </c>
    </row>
    <row r="186" spans="1:21" ht="39.75" thickBot="1" x14ac:dyDescent="0.3">
      <c r="A186" s="4" t="s">
        <v>216</v>
      </c>
      <c r="B186" s="4" t="s">
        <v>22</v>
      </c>
      <c r="C186" s="5">
        <v>4492150</v>
      </c>
      <c r="D186" s="5">
        <v>693</v>
      </c>
      <c r="E186" s="5">
        <v>268</v>
      </c>
      <c r="F186" s="5">
        <v>6482.2</v>
      </c>
      <c r="G186" s="5">
        <v>27.85</v>
      </c>
      <c r="H186" s="5">
        <v>11.53</v>
      </c>
      <c r="I186" s="5">
        <v>2.29</v>
      </c>
      <c r="J186" s="5">
        <v>23700</v>
      </c>
      <c r="K186" s="5">
        <v>92.5</v>
      </c>
      <c r="L186" s="5">
        <v>411.4</v>
      </c>
      <c r="M186" s="5">
        <v>1.64</v>
      </c>
      <c r="N186" s="5">
        <v>0</v>
      </c>
      <c r="O186" s="5">
        <v>98.36</v>
      </c>
      <c r="P186" s="5">
        <v>2</v>
      </c>
      <c r="Q186" s="5">
        <v>9.34</v>
      </c>
      <c r="R186" s="5">
        <v>4.28</v>
      </c>
      <c r="S186" s="5">
        <v>0</v>
      </c>
      <c r="T186" s="5">
        <v>0.33900000000000002</v>
      </c>
      <c r="U186" s="5">
        <v>0.66100000000000003</v>
      </c>
    </row>
    <row r="187" spans="1:21" ht="27" thickBot="1" x14ac:dyDescent="0.3">
      <c r="A187" s="4" t="s">
        <v>217</v>
      </c>
      <c r="B187" s="4" t="s">
        <v>24</v>
      </c>
      <c r="C187" s="5">
        <v>5439448</v>
      </c>
      <c r="D187" s="5">
        <v>48845</v>
      </c>
      <c r="E187" s="5">
        <v>18859</v>
      </c>
      <c r="F187" s="5">
        <v>111.4</v>
      </c>
      <c r="G187" s="5">
        <v>0</v>
      </c>
      <c r="H187" s="5">
        <v>0.3</v>
      </c>
      <c r="I187" s="5">
        <v>7.41</v>
      </c>
      <c r="J187" s="5">
        <v>13300</v>
      </c>
      <c r="K187" s="4"/>
      <c r="L187" s="5">
        <v>220.1</v>
      </c>
      <c r="M187" s="5">
        <v>30.16</v>
      </c>
      <c r="N187" s="5">
        <v>2.62</v>
      </c>
      <c r="O187" s="5">
        <v>67.22</v>
      </c>
      <c r="P187" s="5">
        <v>3</v>
      </c>
      <c r="Q187" s="5">
        <v>10.65</v>
      </c>
      <c r="R187" s="5">
        <v>9.4499999999999993</v>
      </c>
      <c r="S187" s="5">
        <v>3.5000000000000003E-2</v>
      </c>
      <c r="T187" s="5">
        <v>0.29399999999999998</v>
      </c>
      <c r="U187" s="5">
        <v>0.67200000000000004</v>
      </c>
    </row>
    <row r="188" spans="1:21" ht="27" thickBot="1" x14ac:dyDescent="0.3">
      <c r="A188" s="4" t="s">
        <v>218</v>
      </c>
      <c r="B188" s="4" t="s">
        <v>24</v>
      </c>
      <c r="C188" s="5">
        <v>2010347</v>
      </c>
      <c r="D188" s="5">
        <v>20273</v>
      </c>
      <c r="E188" s="5">
        <v>7827</v>
      </c>
      <c r="F188" s="5">
        <v>99.2</v>
      </c>
      <c r="G188" s="5">
        <v>0.23</v>
      </c>
      <c r="H188" s="5">
        <v>1.1200000000000001</v>
      </c>
      <c r="I188" s="5">
        <v>4.45</v>
      </c>
      <c r="J188" s="5">
        <v>19000</v>
      </c>
      <c r="K188" s="5">
        <v>99.7</v>
      </c>
      <c r="L188" s="5">
        <v>406.1</v>
      </c>
      <c r="M188" s="5">
        <v>8.6</v>
      </c>
      <c r="N188" s="5">
        <v>1.49</v>
      </c>
      <c r="O188" s="5">
        <v>89.91</v>
      </c>
      <c r="P188" s="4"/>
      <c r="Q188" s="5">
        <v>8.98</v>
      </c>
      <c r="R188" s="5">
        <v>10.31</v>
      </c>
      <c r="S188" s="5">
        <v>2.8000000000000001E-2</v>
      </c>
      <c r="T188" s="5">
        <v>0.36899999999999999</v>
      </c>
      <c r="U188" s="5">
        <v>0.60299999999999998</v>
      </c>
    </row>
    <row r="189" spans="1:21" ht="27" thickBot="1" x14ac:dyDescent="0.3">
      <c r="A189" s="4" t="s">
        <v>219</v>
      </c>
      <c r="B189" s="4" t="s">
        <v>28</v>
      </c>
      <c r="C189" s="5">
        <v>552438</v>
      </c>
      <c r="D189" s="5">
        <v>28450</v>
      </c>
      <c r="E189" s="5">
        <v>10985</v>
      </c>
      <c r="F189" s="5">
        <v>19.399999999999999</v>
      </c>
      <c r="G189" s="5">
        <v>18.670000000000002</v>
      </c>
      <c r="H189" s="5">
        <v>0</v>
      </c>
      <c r="I189" s="5">
        <v>21.29</v>
      </c>
      <c r="J189" s="5">
        <v>1700</v>
      </c>
      <c r="K189" s="4"/>
      <c r="L189" s="5">
        <v>13.4</v>
      </c>
      <c r="M189" s="5">
        <v>0.64</v>
      </c>
      <c r="N189" s="5">
        <v>2</v>
      </c>
      <c r="O189" s="5">
        <v>97.36</v>
      </c>
      <c r="P189" s="5">
        <v>2</v>
      </c>
      <c r="Q189" s="5">
        <v>30.01</v>
      </c>
      <c r="R189" s="5">
        <v>3.92</v>
      </c>
      <c r="S189" s="5">
        <v>0.42</v>
      </c>
      <c r="T189" s="5">
        <v>0.11</v>
      </c>
      <c r="U189" s="5">
        <v>0.47</v>
      </c>
    </row>
    <row r="190" spans="1:21" ht="39.75" thickBot="1" x14ac:dyDescent="0.3">
      <c r="A190" s="4" t="s">
        <v>220</v>
      </c>
      <c r="B190" s="4" t="s">
        <v>32</v>
      </c>
      <c r="C190" s="5">
        <v>8863338</v>
      </c>
      <c r="D190" s="5">
        <v>637657</v>
      </c>
      <c r="E190" s="5">
        <v>246200</v>
      </c>
      <c r="F190" s="5">
        <v>13.9</v>
      </c>
      <c r="G190" s="5">
        <v>0.47</v>
      </c>
      <c r="H190" s="5">
        <v>5.37</v>
      </c>
      <c r="I190" s="5">
        <v>116.7</v>
      </c>
      <c r="J190" s="5">
        <v>500</v>
      </c>
      <c r="K190" s="5">
        <v>37.799999999999997</v>
      </c>
      <c r="L190" s="5">
        <v>11.3</v>
      </c>
      <c r="M190" s="5">
        <v>1.67</v>
      </c>
      <c r="N190" s="5">
        <v>0.04</v>
      </c>
      <c r="O190" s="5">
        <v>98.29</v>
      </c>
      <c r="P190" s="5">
        <v>1</v>
      </c>
      <c r="Q190" s="5">
        <v>45.13</v>
      </c>
      <c r="R190" s="5">
        <v>16.63</v>
      </c>
      <c r="S190" s="5">
        <v>0.65</v>
      </c>
      <c r="T190" s="5">
        <v>0.1</v>
      </c>
      <c r="U190" s="5">
        <v>0.25</v>
      </c>
    </row>
    <row r="191" spans="1:21" ht="39.75" thickBot="1" x14ac:dyDescent="0.3">
      <c r="A191" s="4" t="s">
        <v>221</v>
      </c>
      <c r="B191" s="4" t="s">
        <v>32</v>
      </c>
      <c r="C191" s="5">
        <v>44187637</v>
      </c>
      <c r="D191" s="5">
        <v>1219912</v>
      </c>
      <c r="E191" s="5">
        <v>471008</v>
      </c>
      <c r="F191" s="5">
        <v>36.200000000000003</v>
      </c>
      <c r="G191" s="5">
        <v>0.23</v>
      </c>
      <c r="H191" s="5">
        <v>-0.28999999999999998</v>
      </c>
      <c r="I191" s="5">
        <v>61.81</v>
      </c>
      <c r="J191" s="5">
        <v>10700</v>
      </c>
      <c r="K191" s="5">
        <v>86.4</v>
      </c>
      <c r="L191" s="5">
        <v>107</v>
      </c>
      <c r="M191" s="5">
        <v>12.08</v>
      </c>
      <c r="N191" s="5">
        <v>0.79</v>
      </c>
      <c r="O191" s="5">
        <v>87.13</v>
      </c>
      <c r="P191" s="5">
        <v>1</v>
      </c>
      <c r="Q191" s="5">
        <v>18.2</v>
      </c>
      <c r="R191" s="5">
        <v>22</v>
      </c>
      <c r="S191" s="5">
        <v>2.5000000000000001E-2</v>
      </c>
      <c r="T191" s="5">
        <v>0.30299999999999999</v>
      </c>
      <c r="U191" s="5">
        <v>0.67100000000000004</v>
      </c>
    </row>
    <row r="192" spans="1:21" ht="27" thickBot="1" x14ac:dyDescent="0.3">
      <c r="A192" s="4" t="s">
        <v>222</v>
      </c>
      <c r="B192" s="4" t="s">
        <v>30</v>
      </c>
      <c r="C192" s="5">
        <v>40397842</v>
      </c>
      <c r="D192" s="5">
        <v>504782</v>
      </c>
      <c r="E192" s="5">
        <v>194897</v>
      </c>
      <c r="F192" s="5">
        <v>80</v>
      </c>
      <c r="G192" s="5">
        <v>0.98</v>
      </c>
      <c r="H192" s="5">
        <v>0.99</v>
      </c>
      <c r="I192" s="5">
        <v>4.42</v>
      </c>
      <c r="J192" s="5">
        <v>22000</v>
      </c>
      <c r="K192" s="5">
        <v>97.9</v>
      </c>
      <c r="L192" s="5">
        <v>453.5</v>
      </c>
      <c r="M192" s="5">
        <v>26.07</v>
      </c>
      <c r="N192" s="5">
        <v>9.8699999999999992</v>
      </c>
      <c r="O192" s="5">
        <v>64.06</v>
      </c>
      <c r="P192" s="5">
        <v>3</v>
      </c>
      <c r="Q192" s="5">
        <v>10.06</v>
      </c>
      <c r="R192" s="5">
        <v>9.7200000000000006</v>
      </c>
      <c r="S192" s="5">
        <v>0.04</v>
      </c>
      <c r="T192" s="5">
        <v>0.29499999999999998</v>
      </c>
      <c r="U192" s="5">
        <v>0.66500000000000004</v>
      </c>
    </row>
    <row r="193" spans="1:21" ht="39.75" thickBot="1" x14ac:dyDescent="0.3">
      <c r="A193" s="4" t="s">
        <v>223</v>
      </c>
      <c r="B193" s="4" t="s">
        <v>22</v>
      </c>
      <c r="C193" s="5">
        <v>20222240</v>
      </c>
      <c r="D193" s="5">
        <v>65610</v>
      </c>
      <c r="E193" s="5">
        <v>25332</v>
      </c>
      <c r="F193" s="5">
        <v>308.2</v>
      </c>
      <c r="G193" s="5">
        <v>2.04</v>
      </c>
      <c r="H193" s="5">
        <v>-1.31</v>
      </c>
      <c r="I193" s="5">
        <v>14.35</v>
      </c>
      <c r="J193" s="5">
        <v>3700</v>
      </c>
      <c r="K193" s="5">
        <v>92.3</v>
      </c>
      <c r="L193" s="5">
        <v>61.5</v>
      </c>
      <c r="M193" s="5">
        <v>13.86</v>
      </c>
      <c r="N193" s="5">
        <v>15.7</v>
      </c>
      <c r="O193" s="5">
        <v>70.44</v>
      </c>
      <c r="P193" s="5">
        <v>2</v>
      </c>
      <c r="Q193" s="5">
        <v>15.51</v>
      </c>
      <c r="R193" s="5">
        <v>6.52</v>
      </c>
      <c r="S193" s="5">
        <v>0.17799999999999999</v>
      </c>
      <c r="T193" s="5">
        <v>0.27600000000000002</v>
      </c>
      <c r="U193" s="5">
        <v>0.54500000000000004</v>
      </c>
    </row>
    <row r="194" spans="1:21" ht="39.75" thickBot="1" x14ac:dyDescent="0.3">
      <c r="A194" s="4" t="s">
        <v>224</v>
      </c>
      <c r="B194" s="4" t="s">
        <v>32</v>
      </c>
      <c r="C194" s="5">
        <v>41236378</v>
      </c>
      <c r="D194" s="5">
        <v>2505810</v>
      </c>
      <c r="E194" s="5">
        <v>967494</v>
      </c>
      <c r="F194" s="5">
        <v>16.5</v>
      </c>
      <c r="G194" s="5">
        <v>0.03</v>
      </c>
      <c r="H194" s="5">
        <v>-0.02</v>
      </c>
      <c r="I194" s="5">
        <v>62.5</v>
      </c>
      <c r="J194" s="5">
        <v>1900</v>
      </c>
      <c r="K194" s="5">
        <v>61.1</v>
      </c>
      <c r="L194" s="5">
        <v>16.3</v>
      </c>
      <c r="M194" s="5">
        <v>6.83</v>
      </c>
      <c r="N194" s="5">
        <v>0.18</v>
      </c>
      <c r="O194" s="5">
        <v>92.99</v>
      </c>
      <c r="P194" s="5">
        <v>2</v>
      </c>
      <c r="Q194" s="5">
        <v>34.53</v>
      </c>
      <c r="R194" s="5">
        <v>8.9700000000000006</v>
      </c>
      <c r="S194" s="5">
        <v>0.38700000000000001</v>
      </c>
      <c r="T194" s="5">
        <v>0.20300000000000001</v>
      </c>
      <c r="U194" s="5">
        <v>0.41</v>
      </c>
    </row>
    <row r="195" spans="1:21" ht="39.75" thickBot="1" x14ac:dyDescent="0.3">
      <c r="A195" s="4" t="s">
        <v>225</v>
      </c>
      <c r="B195" s="4" t="s">
        <v>34</v>
      </c>
      <c r="C195" s="5">
        <v>439117</v>
      </c>
      <c r="D195" s="5">
        <v>163270</v>
      </c>
      <c r="E195" s="5">
        <v>63039</v>
      </c>
      <c r="F195" s="5">
        <v>2.7</v>
      </c>
      <c r="G195" s="5">
        <v>0.24</v>
      </c>
      <c r="H195" s="5">
        <v>-8.81</v>
      </c>
      <c r="I195" s="5">
        <v>23.57</v>
      </c>
      <c r="J195" s="5">
        <v>4000</v>
      </c>
      <c r="K195" s="5">
        <v>93</v>
      </c>
      <c r="L195" s="5">
        <v>184.7</v>
      </c>
      <c r="M195" s="5">
        <v>0.37</v>
      </c>
      <c r="N195" s="5">
        <v>0.06</v>
      </c>
      <c r="O195" s="5">
        <v>99.57</v>
      </c>
      <c r="P195" s="5">
        <v>2</v>
      </c>
      <c r="Q195" s="5">
        <v>18.02</v>
      </c>
      <c r="R195" s="5">
        <v>7.27</v>
      </c>
      <c r="S195" s="5">
        <v>0.13</v>
      </c>
      <c r="T195" s="5">
        <v>0.22</v>
      </c>
      <c r="U195" s="5">
        <v>0.65</v>
      </c>
    </row>
    <row r="196" spans="1:21" ht="39.75" thickBot="1" x14ac:dyDescent="0.3">
      <c r="A196" s="4" t="s">
        <v>226</v>
      </c>
      <c r="B196" s="4" t="s">
        <v>32</v>
      </c>
      <c r="C196" s="5">
        <v>1136334</v>
      </c>
      <c r="D196" s="5">
        <v>17363</v>
      </c>
      <c r="E196" s="5">
        <v>6704</v>
      </c>
      <c r="F196" s="5">
        <v>65.5</v>
      </c>
      <c r="G196" s="5">
        <v>0</v>
      </c>
      <c r="H196" s="5">
        <v>0</v>
      </c>
      <c r="I196" s="5">
        <v>69.27</v>
      </c>
      <c r="J196" s="5">
        <v>4900</v>
      </c>
      <c r="K196" s="5">
        <v>81.599999999999994</v>
      </c>
      <c r="L196" s="5">
        <v>30.8</v>
      </c>
      <c r="M196" s="5">
        <v>10.35</v>
      </c>
      <c r="N196" s="5">
        <v>0.7</v>
      </c>
      <c r="O196" s="5">
        <v>88.95</v>
      </c>
      <c r="P196" s="5">
        <v>2.5</v>
      </c>
      <c r="Q196" s="5">
        <v>27.41</v>
      </c>
      <c r="R196" s="5">
        <v>29.74</v>
      </c>
      <c r="S196" s="5">
        <v>0.11899999999999999</v>
      </c>
      <c r="T196" s="5">
        <v>0.51500000000000001</v>
      </c>
      <c r="U196" s="5">
        <v>0.36599999999999999</v>
      </c>
    </row>
    <row r="197" spans="1:21" ht="27" thickBot="1" x14ac:dyDescent="0.3">
      <c r="A197" s="4" t="s">
        <v>227</v>
      </c>
      <c r="B197" s="4" t="s">
        <v>30</v>
      </c>
      <c r="C197" s="5">
        <v>9016596</v>
      </c>
      <c r="D197" s="5">
        <v>449964</v>
      </c>
      <c r="E197" s="5">
        <v>173731</v>
      </c>
      <c r="F197" s="5">
        <v>20</v>
      </c>
      <c r="G197" s="5">
        <v>0.72</v>
      </c>
      <c r="H197" s="5">
        <v>1.67</v>
      </c>
      <c r="I197" s="5">
        <v>2.77</v>
      </c>
      <c r="J197" s="5">
        <v>26800</v>
      </c>
      <c r="K197" s="5">
        <v>99</v>
      </c>
      <c r="L197" s="5">
        <v>715</v>
      </c>
      <c r="M197" s="5">
        <v>6.54</v>
      </c>
      <c r="N197" s="5">
        <v>0.01</v>
      </c>
      <c r="O197" s="5">
        <v>93.45</v>
      </c>
      <c r="P197" s="5">
        <v>3</v>
      </c>
      <c r="Q197" s="5">
        <v>10.27</v>
      </c>
      <c r="R197" s="5">
        <v>10.31</v>
      </c>
      <c r="S197" s="5">
        <v>1.0999999999999999E-2</v>
      </c>
      <c r="T197" s="5">
        <v>0.28199999999999997</v>
      </c>
      <c r="U197" s="5">
        <v>0.70699999999999996</v>
      </c>
    </row>
    <row r="198" spans="1:21" ht="27" thickBot="1" x14ac:dyDescent="0.3">
      <c r="A198" s="4" t="s">
        <v>228</v>
      </c>
      <c r="B198" s="4" t="s">
        <v>30</v>
      </c>
      <c r="C198" s="5">
        <v>7523934</v>
      </c>
      <c r="D198" s="5">
        <v>41290</v>
      </c>
      <c r="E198" s="5">
        <v>15942</v>
      </c>
      <c r="F198" s="5">
        <v>182.2</v>
      </c>
      <c r="G198" s="5">
        <v>0</v>
      </c>
      <c r="H198" s="5">
        <v>4.05</v>
      </c>
      <c r="I198" s="5">
        <v>4.3899999999999997</v>
      </c>
      <c r="J198" s="5">
        <v>32700</v>
      </c>
      <c r="K198" s="5">
        <v>99</v>
      </c>
      <c r="L198" s="5">
        <v>680.9</v>
      </c>
      <c r="M198" s="5">
        <v>10.42</v>
      </c>
      <c r="N198" s="5">
        <v>0.61</v>
      </c>
      <c r="O198" s="5">
        <v>88.97</v>
      </c>
      <c r="P198" s="5">
        <v>3</v>
      </c>
      <c r="Q198" s="5">
        <v>9.7100000000000009</v>
      </c>
      <c r="R198" s="5">
        <v>8.49</v>
      </c>
      <c r="S198" s="5">
        <v>1.4999999999999999E-2</v>
      </c>
      <c r="T198" s="5">
        <v>0.34</v>
      </c>
      <c r="U198" s="5">
        <v>0.64500000000000002</v>
      </c>
    </row>
    <row r="199" spans="1:21" ht="27" thickBot="1" x14ac:dyDescent="0.3">
      <c r="A199" s="4" t="s">
        <v>229</v>
      </c>
      <c r="B199" s="4" t="s">
        <v>45</v>
      </c>
      <c r="C199" s="5">
        <v>18881361</v>
      </c>
      <c r="D199" s="5">
        <v>185180</v>
      </c>
      <c r="E199" s="5">
        <v>71498</v>
      </c>
      <c r="F199" s="5">
        <v>102</v>
      </c>
      <c r="G199" s="5">
        <v>0.1</v>
      </c>
      <c r="H199" s="5">
        <v>0</v>
      </c>
      <c r="I199" s="5">
        <v>29.53</v>
      </c>
      <c r="J199" s="5">
        <v>3300</v>
      </c>
      <c r="K199" s="5">
        <v>76.900000000000006</v>
      </c>
      <c r="L199" s="5">
        <v>153.80000000000001</v>
      </c>
      <c r="M199" s="5">
        <v>25.22</v>
      </c>
      <c r="N199" s="5">
        <v>4.43</v>
      </c>
      <c r="O199" s="5">
        <v>70.349999999999994</v>
      </c>
      <c r="P199" s="5">
        <v>1</v>
      </c>
      <c r="Q199" s="5">
        <v>27.76</v>
      </c>
      <c r="R199" s="5">
        <v>4.8099999999999996</v>
      </c>
      <c r="S199" s="5">
        <v>0.249</v>
      </c>
      <c r="T199" s="5">
        <v>0.23</v>
      </c>
      <c r="U199" s="5">
        <v>0.51900000000000002</v>
      </c>
    </row>
    <row r="200" spans="1:21" ht="39.75" thickBot="1" x14ac:dyDescent="0.3">
      <c r="A200" s="4" t="s">
        <v>230</v>
      </c>
      <c r="B200" s="4" t="s">
        <v>22</v>
      </c>
      <c r="C200" s="5">
        <v>23036087</v>
      </c>
      <c r="D200" s="5">
        <v>35980</v>
      </c>
      <c r="E200" s="5">
        <v>13892</v>
      </c>
      <c r="F200" s="5">
        <v>640.29999999999995</v>
      </c>
      <c r="G200" s="5">
        <v>4.3499999999999996</v>
      </c>
      <c r="H200" s="5">
        <v>0</v>
      </c>
      <c r="I200" s="5">
        <v>6.4</v>
      </c>
      <c r="J200" s="5">
        <v>23400</v>
      </c>
      <c r="K200" s="5">
        <v>96.1</v>
      </c>
      <c r="L200" s="5">
        <v>591</v>
      </c>
      <c r="M200" s="5">
        <v>24</v>
      </c>
      <c r="N200" s="5">
        <v>1</v>
      </c>
      <c r="O200" s="5">
        <v>75</v>
      </c>
      <c r="P200" s="5">
        <v>2</v>
      </c>
      <c r="Q200" s="5">
        <v>12.56</v>
      </c>
      <c r="R200" s="5">
        <v>6.48</v>
      </c>
      <c r="S200" s="5">
        <v>1.7999999999999999E-2</v>
      </c>
      <c r="T200" s="5">
        <v>0.25900000000000001</v>
      </c>
      <c r="U200" s="5">
        <v>0.72299999999999998</v>
      </c>
    </row>
    <row r="201" spans="1:21" ht="39.75" thickBot="1" x14ac:dyDescent="0.3">
      <c r="A201" s="4" t="s">
        <v>231</v>
      </c>
      <c r="B201" s="4" t="s">
        <v>38</v>
      </c>
      <c r="C201" s="5">
        <v>7320815</v>
      </c>
      <c r="D201" s="5">
        <v>143100</v>
      </c>
      <c r="E201" s="5">
        <v>55251</v>
      </c>
      <c r="F201" s="5">
        <v>51.2</v>
      </c>
      <c r="G201" s="5">
        <v>0</v>
      </c>
      <c r="H201" s="5">
        <v>-2.86</v>
      </c>
      <c r="I201" s="5">
        <v>110.76</v>
      </c>
      <c r="J201" s="5">
        <v>1000</v>
      </c>
      <c r="K201" s="5">
        <v>99.4</v>
      </c>
      <c r="L201" s="5">
        <v>33.5</v>
      </c>
      <c r="M201" s="5">
        <v>6.61</v>
      </c>
      <c r="N201" s="5">
        <v>0.92</v>
      </c>
      <c r="O201" s="5">
        <v>92.47</v>
      </c>
      <c r="P201" s="5">
        <v>2</v>
      </c>
      <c r="Q201" s="5">
        <v>32.65</v>
      </c>
      <c r="R201" s="5">
        <v>8.25</v>
      </c>
      <c r="S201" s="5">
        <v>0.23400000000000001</v>
      </c>
      <c r="T201" s="5">
        <v>0.28599999999999998</v>
      </c>
      <c r="U201" s="5">
        <v>0.48</v>
      </c>
    </row>
    <row r="202" spans="1:21" ht="39.75" thickBot="1" x14ac:dyDescent="0.3">
      <c r="A202" s="4" t="s">
        <v>232</v>
      </c>
      <c r="B202" s="4" t="s">
        <v>32</v>
      </c>
      <c r="C202" s="5">
        <v>37445392</v>
      </c>
      <c r="D202" s="5">
        <v>945087</v>
      </c>
      <c r="E202" s="5">
        <v>364898</v>
      </c>
      <c r="F202" s="5">
        <v>39.6</v>
      </c>
      <c r="G202" s="5">
        <v>0.15</v>
      </c>
      <c r="H202" s="5">
        <v>-2.06</v>
      </c>
      <c r="I202" s="5">
        <v>98.54</v>
      </c>
      <c r="J202" s="5">
        <v>600</v>
      </c>
      <c r="K202" s="5">
        <v>78.2</v>
      </c>
      <c r="L202" s="5">
        <v>4</v>
      </c>
      <c r="M202" s="5">
        <v>4.5199999999999996</v>
      </c>
      <c r="N202" s="5">
        <v>1.08</v>
      </c>
      <c r="O202" s="5">
        <v>94.4</v>
      </c>
      <c r="P202" s="4"/>
      <c r="Q202" s="5">
        <v>37.71</v>
      </c>
      <c r="R202" s="5">
        <v>16.39</v>
      </c>
      <c r="S202" s="5">
        <v>0.432</v>
      </c>
      <c r="T202" s="5">
        <v>0.17199999999999999</v>
      </c>
      <c r="U202" s="5">
        <v>0.39600000000000002</v>
      </c>
    </row>
    <row r="203" spans="1:21" ht="39.75" thickBot="1" x14ac:dyDescent="0.3">
      <c r="A203" s="4" t="s">
        <v>233</v>
      </c>
      <c r="B203" s="4" t="s">
        <v>22</v>
      </c>
      <c r="C203" s="5">
        <v>64631595</v>
      </c>
      <c r="D203" s="5">
        <v>514000</v>
      </c>
      <c r="E203" s="5">
        <v>198456</v>
      </c>
      <c r="F203" s="5">
        <v>125.7</v>
      </c>
      <c r="G203" s="5">
        <v>0.63</v>
      </c>
      <c r="H203" s="5">
        <v>0</v>
      </c>
      <c r="I203" s="5">
        <v>20.48</v>
      </c>
      <c r="J203" s="5">
        <v>7400</v>
      </c>
      <c r="K203" s="5">
        <v>92.6</v>
      </c>
      <c r="L203" s="5">
        <v>108.9</v>
      </c>
      <c r="M203" s="5">
        <v>29.36</v>
      </c>
      <c r="N203" s="5">
        <v>6.46</v>
      </c>
      <c r="O203" s="5">
        <v>64.180000000000007</v>
      </c>
      <c r="P203" s="5">
        <v>2</v>
      </c>
      <c r="Q203" s="5">
        <v>13.87</v>
      </c>
      <c r="R203" s="5">
        <v>7.04</v>
      </c>
      <c r="S203" s="5">
        <v>9.9000000000000005E-2</v>
      </c>
      <c r="T203" s="5">
        <v>0.441</v>
      </c>
      <c r="U203" s="5">
        <v>0.46</v>
      </c>
    </row>
    <row r="204" spans="1:21" ht="39.75" thickBot="1" x14ac:dyDescent="0.3">
      <c r="A204" s="4" t="s">
        <v>234</v>
      </c>
      <c r="B204" s="4" t="s">
        <v>32</v>
      </c>
      <c r="C204" s="5">
        <v>5548702</v>
      </c>
      <c r="D204" s="5">
        <v>56785</v>
      </c>
      <c r="E204" s="5">
        <v>21925</v>
      </c>
      <c r="F204" s="5">
        <v>97.7</v>
      </c>
      <c r="G204" s="5">
        <v>0.1</v>
      </c>
      <c r="H204" s="5">
        <v>0</v>
      </c>
      <c r="I204" s="5">
        <v>66.61</v>
      </c>
      <c r="J204" s="5">
        <v>1500</v>
      </c>
      <c r="K204" s="5">
        <v>60.9</v>
      </c>
      <c r="L204" s="5">
        <v>10.6</v>
      </c>
      <c r="M204" s="5">
        <v>46.15</v>
      </c>
      <c r="N204" s="5">
        <v>2.21</v>
      </c>
      <c r="O204" s="5">
        <v>51.64</v>
      </c>
      <c r="P204" s="5">
        <v>2</v>
      </c>
      <c r="Q204" s="5">
        <v>37.01</v>
      </c>
      <c r="R204" s="5">
        <v>9.83</v>
      </c>
      <c r="S204" s="5">
        <v>0.39500000000000002</v>
      </c>
      <c r="T204" s="5">
        <v>0.20399999999999999</v>
      </c>
      <c r="U204" s="5">
        <v>0.40100000000000002</v>
      </c>
    </row>
    <row r="205" spans="1:21" ht="15.75" thickBot="1" x14ac:dyDescent="0.3">
      <c r="A205" s="4" t="s">
        <v>235</v>
      </c>
      <c r="B205" s="4" t="s">
        <v>28</v>
      </c>
      <c r="C205" s="5">
        <v>114689</v>
      </c>
      <c r="D205" s="5">
        <v>748</v>
      </c>
      <c r="E205" s="5">
        <v>289</v>
      </c>
      <c r="F205" s="5">
        <v>153.30000000000001</v>
      </c>
      <c r="G205" s="5">
        <v>56.02</v>
      </c>
      <c r="H205" s="5">
        <v>0</v>
      </c>
      <c r="I205" s="5">
        <v>12.62</v>
      </c>
      <c r="J205" s="5">
        <v>2200</v>
      </c>
      <c r="K205" s="5">
        <v>98.5</v>
      </c>
      <c r="L205" s="5">
        <v>97.7</v>
      </c>
      <c r="M205" s="5">
        <v>23.61</v>
      </c>
      <c r="N205" s="5">
        <v>43.06</v>
      </c>
      <c r="O205" s="5">
        <v>33.33</v>
      </c>
      <c r="P205" s="5">
        <v>2</v>
      </c>
      <c r="Q205" s="5">
        <v>25.37</v>
      </c>
      <c r="R205" s="5">
        <v>5.28</v>
      </c>
      <c r="S205" s="5">
        <v>0.23</v>
      </c>
      <c r="T205" s="5">
        <v>0.27</v>
      </c>
      <c r="U205" s="5">
        <v>0.5</v>
      </c>
    </row>
    <row r="206" spans="1:21" ht="39.75" thickBot="1" x14ac:dyDescent="0.3">
      <c r="A206" s="4" t="s">
        <v>236</v>
      </c>
      <c r="B206" s="4" t="s">
        <v>34</v>
      </c>
      <c r="C206" s="5">
        <v>1065842</v>
      </c>
      <c r="D206" s="5">
        <v>5128</v>
      </c>
      <c r="E206" s="5">
        <v>1980</v>
      </c>
      <c r="F206" s="5">
        <v>207.9</v>
      </c>
      <c r="G206" s="5">
        <v>7.06</v>
      </c>
      <c r="H206" s="5">
        <v>-10.83</v>
      </c>
      <c r="I206" s="5">
        <v>24.31</v>
      </c>
      <c r="J206" s="5">
        <v>9500</v>
      </c>
      <c r="K206" s="5">
        <v>98.6</v>
      </c>
      <c r="L206" s="5">
        <v>303.5</v>
      </c>
      <c r="M206" s="5">
        <v>14.62</v>
      </c>
      <c r="N206" s="5">
        <v>9.16</v>
      </c>
      <c r="O206" s="5">
        <v>76.22</v>
      </c>
      <c r="P206" s="5">
        <v>2</v>
      </c>
      <c r="Q206" s="5">
        <v>12.9</v>
      </c>
      <c r="R206" s="5">
        <v>10.57</v>
      </c>
      <c r="S206" s="5">
        <v>7.0000000000000001E-3</v>
      </c>
      <c r="T206" s="5">
        <v>0.56999999999999995</v>
      </c>
      <c r="U206" s="5">
        <v>0.42299999999999999</v>
      </c>
    </row>
    <row r="207" spans="1:21" ht="27" thickBot="1" x14ac:dyDescent="0.3">
      <c r="A207" s="4" t="s">
        <v>237</v>
      </c>
      <c r="B207" s="4" t="s">
        <v>26</v>
      </c>
      <c r="C207" s="5">
        <v>10175014</v>
      </c>
      <c r="D207" s="5">
        <v>163610</v>
      </c>
      <c r="E207" s="5">
        <v>63170</v>
      </c>
      <c r="F207" s="5">
        <v>62.2</v>
      </c>
      <c r="G207" s="5">
        <v>0.7</v>
      </c>
      <c r="H207" s="5">
        <v>-0.56999999999999995</v>
      </c>
      <c r="I207" s="5">
        <v>24.77</v>
      </c>
      <c r="J207" s="5">
        <v>6900</v>
      </c>
      <c r="K207" s="5">
        <v>74.2</v>
      </c>
      <c r="L207" s="5">
        <v>123.6</v>
      </c>
      <c r="M207" s="5">
        <v>17.86</v>
      </c>
      <c r="N207" s="5">
        <v>13.74</v>
      </c>
      <c r="O207" s="5">
        <v>68.400000000000006</v>
      </c>
      <c r="P207" s="5">
        <v>3</v>
      </c>
      <c r="Q207" s="5">
        <v>15.52</v>
      </c>
      <c r="R207" s="5">
        <v>5.13</v>
      </c>
      <c r="S207" s="5">
        <v>0.13200000000000001</v>
      </c>
      <c r="T207" s="5">
        <v>0.318</v>
      </c>
      <c r="U207" s="5">
        <v>0.55000000000000004</v>
      </c>
    </row>
    <row r="208" spans="1:21" ht="27" thickBot="1" x14ac:dyDescent="0.3">
      <c r="A208" s="4" t="s">
        <v>238</v>
      </c>
      <c r="B208" s="4" t="s">
        <v>45</v>
      </c>
      <c r="C208" s="5">
        <v>70413958</v>
      </c>
      <c r="D208" s="5">
        <v>780580</v>
      </c>
      <c r="E208" s="5">
        <v>301382</v>
      </c>
      <c r="F208" s="5">
        <v>90.2</v>
      </c>
      <c r="G208" s="5">
        <v>0.92</v>
      </c>
      <c r="H208" s="5">
        <v>0</v>
      </c>
      <c r="I208" s="5">
        <v>41.04</v>
      </c>
      <c r="J208" s="5">
        <v>6700</v>
      </c>
      <c r="K208" s="5">
        <v>86.5</v>
      </c>
      <c r="L208" s="5">
        <v>269.5</v>
      </c>
      <c r="M208" s="5">
        <v>30.93</v>
      </c>
      <c r="N208" s="5">
        <v>3.31</v>
      </c>
      <c r="O208" s="5">
        <v>65.760000000000005</v>
      </c>
      <c r="P208" s="5">
        <v>3</v>
      </c>
      <c r="Q208" s="5">
        <v>16.62</v>
      </c>
      <c r="R208" s="5">
        <v>5.97</v>
      </c>
      <c r="S208" s="5">
        <v>0.11700000000000001</v>
      </c>
      <c r="T208" s="5">
        <v>0.29799999999999999</v>
      </c>
      <c r="U208" s="5">
        <v>0.58499999999999996</v>
      </c>
    </row>
    <row r="209" spans="1:21" ht="39.75" thickBot="1" x14ac:dyDescent="0.3">
      <c r="A209" s="4" t="s">
        <v>239</v>
      </c>
      <c r="B209" s="4" t="s">
        <v>38</v>
      </c>
      <c r="C209" s="5">
        <v>5042920</v>
      </c>
      <c r="D209" s="5">
        <v>488100</v>
      </c>
      <c r="E209" s="5">
        <v>188456</v>
      </c>
      <c r="F209" s="5">
        <v>10.3</v>
      </c>
      <c r="G209" s="5">
        <v>0</v>
      </c>
      <c r="H209" s="5">
        <v>-0.86</v>
      </c>
      <c r="I209" s="5">
        <v>73.08</v>
      </c>
      <c r="J209" s="5">
        <v>5800</v>
      </c>
      <c r="K209" s="5">
        <v>98</v>
      </c>
      <c r="L209" s="5">
        <v>74.599999999999994</v>
      </c>
      <c r="M209" s="5">
        <v>3.72</v>
      </c>
      <c r="N209" s="5">
        <v>0.14000000000000001</v>
      </c>
      <c r="O209" s="5">
        <v>96.14</v>
      </c>
      <c r="P209" s="5">
        <v>1</v>
      </c>
      <c r="Q209" s="5">
        <v>27.61</v>
      </c>
      <c r="R209" s="5">
        <v>8.6</v>
      </c>
      <c r="S209" s="5">
        <v>0.20899999999999999</v>
      </c>
      <c r="T209" s="5">
        <v>0.38</v>
      </c>
      <c r="U209" s="5">
        <v>0.41099999999999998</v>
      </c>
    </row>
    <row r="210" spans="1:21" ht="39.75" thickBot="1" x14ac:dyDescent="0.3">
      <c r="A210" s="4" t="s">
        <v>240</v>
      </c>
      <c r="B210" s="4" t="s">
        <v>34</v>
      </c>
      <c r="C210" s="5">
        <v>21152</v>
      </c>
      <c r="D210" s="5">
        <v>430</v>
      </c>
      <c r="E210" s="5">
        <v>166</v>
      </c>
      <c r="F210" s="5">
        <v>49.2</v>
      </c>
      <c r="G210" s="5">
        <v>90.47</v>
      </c>
      <c r="H210" s="5">
        <v>11.68</v>
      </c>
      <c r="I210" s="5">
        <v>15.67</v>
      </c>
      <c r="J210" s="5">
        <v>9600</v>
      </c>
      <c r="K210" s="5">
        <v>98</v>
      </c>
      <c r="L210" s="5">
        <v>269.5</v>
      </c>
      <c r="M210" s="5">
        <v>2.33</v>
      </c>
      <c r="N210" s="5">
        <v>0</v>
      </c>
      <c r="O210" s="5">
        <v>97.67</v>
      </c>
      <c r="P210" s="5">
        <v>2</v>
      </c>
      <c r="Q210" s="5">
        <v>21.84</v>
      </c>
      <c r="R210" s="5">
        <v>4.21</v>
      </c>
      <c r="S210" s="4"/>
      <c r="T210" s="4"/>
      <c r="U210" s="4"/>
    </row>
    <row r="211" spans="1:21" ht="15.75" thickBot="1" x14ac:dyDescent="0.3">
      <c r="A211" s="4" t="s">
        <v>241</v>
      </c>
      <c r="B211" s="4" t="s">
        <v>28</v>
      </c>
      <c r="C211" s="5">
        <v>11810</v>
      </c>
      <c r="D211" s="5">
        <v>26</v>
      </c>
      <c r="E211" s="5">
        <v>10</v>
      </c>
      <c r="F211" s="5">
        <v>454.2</v>
      </c>
      <c r="G211" s="5">
        <v>92.31</v>
      </c>
      <c r="H211" s="5">
        <v>0</v>
      </c>
      <c r="I211" s="5">
        <v>20.03</v>
      </c>
      <c r="J211" s="5">
        <v>1100</v>
      </c>
      <c r="K211" s="4"/>
      <c r="L211" s="5">
        <v>59.3</v>
      </c>
      <c r="M211" s="5">
        <v>0</v>
      </c>
      <c r="N211" s="5">
        <v>0</v>
      </c>
      <c r="O211" s="5">
        <v>100</v>
      </c>
      <c r="P211" s="5">
        <v>2</v>
      </c>
      <c r="Q211" s="5">
        <v>22.18</v>
      </c>
      <c r="R211" s="5">
        <v>7.11</v>
      </c>
      <c r="S211" s="5">
        <v>0.16600000000000001</v>
      </c>
      <c r="T211" s="5">
        <v>0.27200000000000002</v>
      </c>
      <c r="U211" s="5">
        <v>0.56200000000000006</v>
      </c>
    </row>
    <row r="212" spans="1:21" ht="39.75" thickBot="1" x14ac:dyDescent="0.3">
      <c r="A212" s="4" t="s">
        <v>242</v>
      </c>
      <c r="B212" s="4" t="s">
        <v>32</v>
      </c>
      <c r="C212" s="5">
        <v>28195754</v>
      </c>
      <c r="D212" s="5">
        <v>236040</v>
      </c>
      <c r="E212" s="5">
        <v>91135</v>
      </c>
      <c r="F212" s="5">
        <v>119.5</v>
      </c>
      <c r="G212" s="5">
        <v>0</v>
      </c>
      <c r="H212" s="5">
        <v>0</v>
      </c>
      <c r="I212" s="5">
        <v>67.83</v>
      </c>
      <c r="J212" s="5">
        <v>1400</v>
      </c>
      <c r="K212" s="5">
        <v>69.900000000000006</v>
      </c>
      <c r="L212" s="5">
        <v>3.6</v>
      </c>
      <c r="M212" s="5">
        <v>25.88</v>
      </c>
      <c r="N212" s="5">
        <v>10.65</v>
      </c>
      <c r="O212" s="5">
        <v>63.47</v>
      </c>
      <c r="P212" s="5">
        <v>2</v>
      </c>
      <c r="Q212" s="5">
        <v>47.35</v>
      </c>
      <c r="R212" s="5">
        <v>12.24</v>
      </c>
      <c r="S212" s="5">
        <v>0.311</v>
      </c>
      <c r="T212" s="5">
        <v>0.222</v>
      </c>
      <c r="U212" s="5">
        <v>0.46899999999999997</v>
      </c>
    </row>
    <row r="213" spans="1:21" ht="39.75" thickBot="1" x14ac:dyDescent="0.3">
      <c r="A213" s="4" t="s">
        <v>243</v>
      </c>
      <c r="B213" s="4" t="s">
        <v>38</v>
      </c>
      <c r="C213" s="5">
        <v>46710816</v>
      </c>
      <c r="D213" s="5">
        <v>603700</v>
      </c>
      <c r="E213" s="5">
        <v>233089</v>
      </c>
      <c r="F213" s="5">
        <v>77.400000000000006</v>
      </c>
      <c r="G213" s="5">
        <v>0.46</v>
      </c>
      <c r="H213" s="5">
        <v>-0.39</v>
      </c>
      <c r="I213" s="5">
        <v>20.34</v>
      </c>
      <c r="J213" s="5">
        <v>5400</v>
      </c>
      <c r="K213" s="5">
        <v>99.7</v>
      </c>
      <c r="L213" s="5">
        <v>259.89999999999998</v>
      </c>
      <c r="M213" s="5">
        <v>56.21</v>
      </c>
      <c r="N213" s="5">
        <v>1.61</v>
      </c>
      <c r="O213" s="5">
        <v>42.18</v>
      </c>
      <c r="P213" s="5">
        <v>3</v>
      </c>
      <c r="Q213" s="5">
        <v>8.82</v>
      </c>
      <c r="R213" s="5">
        <v>14.39</v>
      </c>
      <c r="S213" s="5">
        <v>0.187</v>
      </c>
      <c r="T213" s="5">
        <v>0.45200000000000001</v>
      </c>
      <c r="U213" s="5">
        <v>0.36099999999999999</v>
      </c>
    </row>
    <row r="214" spans="1:21" ht="27" thickBot="1" x14ac:dyDescent="0.3">
      <c r="A214" s="4" t="s">
        <v>244</v>
      </c>
      <c r="B214" s="4" t="s">
        <v>45</v>
      </c>
      <c r="C214" s="5">
        <v>2602713</v>
      </c>
      <c r="D214" s="5">
        <v>82880</v>
      </c>
      <c r="E214" s="5">
        <v>32000</v>
      </c>
      <c r="F214" s="5">
        <v>31.4</v>
      </c>
      <c r="G214" s="5">
        <v>1.59</v>
      </c>
      <c r="H214" s="5">
        <v>1.03</v>
      </c>
      <c r="I214" s="5">
        <v>14.51</v>
      </c>
      <c r="J214" s="5">
        <v>23200</v>
      </c>
      <c r="K214" s="5">
        <v>77.900000000000006</v>
      </c>
      <c r="L214" s="5">
        <v>475.3</v>
      </c>
      <c r="M214" s="5">
        <v>0.6</v>
      </c>
      <c r="N214" s="5">
        <v>2.25</v>
      </c>
      <c r="O214" s="5">
        <v>97.15</v>
      </c>
      <c r="P214" s="5">
        <v>1</v>
      </c>
      <c r="Q214" s="5">
        <v>18.96</v>
      </c>
      <c r="R214" s="5">
        <v>4.4000000000000004</v>
      </c>
      <c r="S214" s="5">
        <v>0.04</v>
      </c>
      <c r="T214" s="5">
        <v>0.58499999999999996</v>
      </c>
      <c r="U214" s="5">
        <v>0.375</v>
      </c>
    </row>
    <row r="215" spans="1:21" ht="27" thickBot="1" x14ac:dyDescent="0.3">
      <c r="A215" s="4" t="s">
        <v>245</v>
      </c>
      <c r="B215" s="4" t="s">
        <v>30</v>
      </c>
      <c r="C215" s="5">
        <v>60609153</v>
      </c>
      <c r="D215" s="5">
        <v>244820</v>
      </c>
      <c r="E215" s="5">
        <v>94525</v>
      </c>
      <c r="F215" s="5">
        <v>247.6</v>
      </c>
      <c r="G215" s="5">
        <v>5.08</v>
      </c>
      <c r="H215" s="5">
        <v>2.19</v>
      </c>
      <c r="I215" s="5">
        <v>5.16</v>
      </c>
      <c r="J215" s="5">
        <v>27700</v>
      </c>
      <c r="K215" s="5">
        <v>99</v>
      </c>
      <c r="L215" s="5">
        <v>543.5</v>
      </c>
      <c r="M215" s="5">
        <v>23.46</v>
      </c>
      <c r="N215" s="5">
        <v>0.21</v>
      </c>
      <c r="O215" s="5">
        <v>76.33</v>
      </c>
      <c r="P215" s="5">
        <v>3</v>
      </c>
      <c r="Q215" s="5">
        <v>10.71</v>
      </c>
      <c r="R215" s="5">
        <v>10.130000000000001</v>
      </c>
      <c r="S215" s="5">
        <v>5.0000000000000001E-3</v>
      </c>
      <c r="T215" s="5">
        <v>0.23699999999999999</v>
      </c>
      <c r="U215" s="5">
        <v>0.75800000000000001</v>
      </c>
    </row>
    <row r="216" spans="1:21" ht="27" thickBot="1" x14ac:dyDescent="0.3">
      <c r="A216" s="4" t="s">
        <v>246</v>
      </c>
      <c r="B216" s="4" t="s">
        <v>53</v>
      </c>
      <c r="C216" s="5">
        <v>298444215</v>
      </c>
      <c r="D216" s="5">
        <v>9631420</v>
      </c>
      <c r="E216" s="5">
        <v>3718695</v>
      </c>
      <c r="F216" s="5">
        <v>31</v>
      </c>
      <c r="G216" s="5">
        <v>0.21</v>
      </c>
      <c r="H216" s="5">
        <v>3.41</v>
      </c>
      <c r="I216" s="5">
        <v>6.5</v>
      </c>
      <c r="J216" s="5">
        <v>37800</v>
      </c>
      <c r="K216" s="5">
        <v>97</v>
      </c>
      <c r="L216" s="5">
        <v>898</v>
      </c>
      <c r="M216" s="5">
        <v>19.13</v>
      </c>
      <c r="N216" s="5">
        <v>0.22</v>
      </c>
      <c r="O216" s="5">
        <v>80.650000000000006</v>
      </c>
      <c r="P216" s="5">
        <v>3</v>
      </c>
      <c r="Q216" s="5">
        <v>14.14</v>
      </c>
      <c r="R216" s="5">
        <v>8.26</v>
      </c>
      <c r="S216" s="5">
        <v>0.01</v>
      </c>
      <c r="T216" s="5">
        <v>0.20399999999999999</v>
      </c>
      <c r="U216" s="5">
        <v>0.78700000000000003</v>
      </c>
    </row>
    <row r="217" spans="1:21" ht="39.75" thickBot="1" x14ac:dyDescent="0.3">
      <c r="A217" s="4" t="s">
        <v>247</v>
      </c>
      <c r="B217" s="4" t="s">
        <v>34</v>
      </c>
      <c r="C217" s="5">
        <v>3431932</v>
      </c>
      <c r="D217" s="5">
        <v>176220</v>
      </c>
      <c r="E217" s="5">
        <v>68039</v>
      </c>
      <c r="F217" s="5">
        <v>19.5</v>
      </c>
      <c r="G217" s="5">
        <v>0.37</v>
      </c>
      <c r="H217" s="5">
        <v>-0.32</v>
      </c>
      <c r="I217" s="5">
        <v>11.95</v>
      </c>
      <c r="J217" s="5">
        <v>12800</v>
      </c>
      <c r="K217" s="5">
        <v>98</v>
      </c>
      <c r="L217" s="5">
        <v>291.39999999999998</v>
      </c>
      <c r="M217" s="5">
        <v>7.43</v>
      </c>
      <c r="N217" s="5">
        <v>0.23</v>
      </c>
      <c r="O217" s="5">
        <v>92.34</v>
      </c>
      <c r="P217" s="5">
        <v>3</v>
      </c>
      <c r="Q217" s="5">
        <v>13.91</v>
      </c>
      <c r="R217" s="5">
        <v>9.0500000000000007</v>
      </c>
      <c r="S217" s="5">
        <v>9.2999999999999999E-2</v>
      </c>
      <c r="T217" s="5">
        <v>0.311</v>
      </c>
      <c r="U217" s="5">
        <v>0.59599999999999997</v>
      </c>
    </row>
    <row r="218" spans="1:21" ht="39.75" thickBot="1" x14ac:dyDescent="0.3">
      <c r="A218" s="4" t="s">
        <v>248</v>
      </c>
      <c r="B218" s="4" t="s">
        <v>38</v>
      </c>
      <c r="C218" s="5">
        <v>27307134</v>
      </c>
      <c r="D218" s="5">
        <v>447400</v>
      </c>
      <c r="E218" s="5">
        <v>172741</v>
      </c>
      <c r="F218" s="5">
        <v>61</v>
      </c>
      <c r="G218" s="5">
        <v>0</v>
      </c>
      <c r="H218" s="5">
        <v>-1.72</v>
      </c>
      <c r="I218" s="5">
        <v>71.099999999999994</v>
      </c>
      <c r="J218" s="5">
        <v>1700</v>
      </c>
      <c r="K218" s="5">
        <v>99.3</v>
      </c>
      <c r="L218" s="5">
        <v>62.9</v>
      </c>
      <c r="M218" s="5">
        <v>10.83</v>
      </c>
      <c r="N218" s="5">
        <v>0.83</v>
      </c>
      <c r="O218" s="5">
        <v>88.34</v>
      </c>
      <c r="P218" s="5">
        <v>1</v>
      </c>
      <c r="Q218" s="5">
        <v>26.36</v>
      </c>
      <c r="R218" s="5">
        <v>7.84</v>
      </c>
      <c r="S218" s="5">
        <v>0.34200000000000003</v>
      </c>
      <c r="T218" s="5">
        <v>0.22900000000000001</v>
      </c>
      <c r="U218" s="5">
        <v>0.43</v>
      </c>
    </row>
    <row r="219" spans="1:21" ht="15.75" thickBot="1" x14ac:dyDescent="0.3">
      <c r="A219" s="4" t="s">
        <v>249</v>
      </c>
      <c r="B219" s="4" t="s">
        <v>28</v>
      </c>
      <c r="C219" s="5">
        <v>208869</v>
      </c>
      <c r="D219" s="5">
        <v>12200</v>
      </c>
      <c r="E219" s="5">
        <v>4710</v>
      </c>
      <c r="F219" s="5">
        <v>17.100000000000001</v>
      </c>
      <c r="G219" s="5">
        <v>20.72</v>
      </c>
      <c r="H219" s="5">
        <v>0</v>
      </c>
      <c r="I219" s="5">
        <v>55.16</v>
      </c>
      <c r="J219" s="5">
        <v>2900</v>
      </c>
      <c r="K219" s="5">
        <v>53</v>
      </c>
      <c r="L219" s="5">
        <v>32.6</v>
      </c>
      <c r="M219" s="5">
        <v>2.46</v>
      </c>
      <c r="N219" s="5">
        <v>7.38</v>
      </c>
      <c r="O219" s="5">
        <v>90.16</v>
      </c>
      <c r="P219" s="5">
        <v>2</v>
      </c>
      <c r="Q219" s="5">
        <v>22.72</v>
      </c>
      <c r="R219" s="5">
        <v>7.82</v>
      </c>
      <c r="S219" s="5">
        <v>0.26</v>
      </c>
      <c r="T219" s="5">
        <v>0.12</v>
      </c>
      <c r="U219" s="5">
        <v>0.62</v>
      </c>
    </row>
    <row r="220" spans="1:21" ht="39.75" thickBot="1" x14ac:dyDescent="0.3">
      <c r="A220" s="4" t="s">
        <v>250</v>
      </c>
      <c r="B220" s="4" t="s">
        <v>34</v>
      </c>
      <c r="C220" s="5">
        <v>25730435</v>
      </c>
      <c r="D220" s="5">
        <v>912050</v>
      </c>
      <c r="E220" s="5">
        <v>352143</v>
      </c>
      <c r="F220" s="5">
        <v>28.2</v>
      </c>
      <c r="G220" s="5">
        <v>0.31</v>
      </c>
      <c r="H220" s="5">
        <v>-0.04</v>
      </c>
      <c r="I220" s="5">
        <v>22.2</v>
      </c>
      <c r="J220" s="5">
        <v>4800</v>
      </c>
      <c r="K220" s="5">
        <v>93.4</v>
      </c>
      <c r="L220" s="5">
        <v>140.1</v>
      </c>
      <c r="M220" s="5">
        <v>2.95</v>
      </c>
      <c r="N220" s="5">
        <v>0.92</v>
      </c>
      <c r="O220" s="5">
        <v>96.13</v>
      </c>
      <c r="P220" s="5">
        <v>2</v>
      </c>
      <c r="Q220" s="5">
        <v>18.71</v>
      </c>
      <c r="R220" s="5">
        <v>4.92</v>
      </c>
      <c r="S220" s="5">
        <v>0.04</v>
      </c>
      <c r="T220" s="5">
        <v>0.41899999999999998</v>
      </c>
      <c r="U220" s="5">
        <v>0.54100000000000004</v>
      </c>
    </row>
    <row r="221" spans="1:21" ht="39.75" thickBot="1" x14ac:dyDescent="0.3">
      <c r="A221" s="4" t="s">
        <v>251</v>
      </c>
      <c r="B221" s="4" t="s">
        <v>22</v>
      </c>
      <c r="C221" s="5">
        <v>84402966</v>
      </c>
      <c r="D221" s="5">
        <v>329560</v>
      </c>
      <c r="E221" s="5">
        <v>127243</v>
      </c>
      <c r="F221" s="5">
        <v>256.10000000000002</v>
      </c>
      <c r="G221" s="5">
        <v>1.05</v>
      </c>
      <c r="H221" s="5">
        <v>-0.45</v>
      </c>
      <c r="I221" s="5">
        <v>25.95</v>
      </c>
      <c r="J221" s="5">
        <v>2500</v>
      </c>
      <c r="K221" s="5">
        <v>90.3</v>
      </c>
      <c r="L221" s="5">
        <v>187.7</v>
      </c>
      <c r="M221" s="5">
        <v>19.97</v>
      </c>
      <c r="N221" s="5">
        <v>5.95</v>
      </c>
      <c r="O221" s="5">
        <v>74.08</v>
      </c>
      <c r="P221" s="5">
        <v>2</v>
      </c>
      <c r="Q221" s="5">
        <v>16.86</v>
      </c>
      <c r="R221" s="5">
        <v>6.22</v>
      </c>
      <c r="S221" s="5">
        <v>0.20899999999999999</v>
      </c>
      <c r="T221" s="5">
        <v>0.41</v>
      </c>
      <c r="U221" s="5">
        <v>0.38100000000000001</v>
      </c>
    </row>
    <row r="222" spans="1:21" ht="39.75" thickBot="1" x14ac:dyDescent="0.3">
      <c r="A222" s="4" t="s">
        <v>252</v>
      </c>
      <c r="B222" s="4" t="s">
        <v>34</v>
      </c>
      <c r="C222" s="5">
        <v>108605</v>
      </c>
      <c r="D222" s="5">
        <v>1910</v>
      </c>
      <c r="E222" s="5">
        <v>737</v>
      </c>
      <c r="F222" s="5">
        <v>56.9</v>
      </c>
      <c r="G222" s="5">
        <v>9.84</v>
      </c>
      <c r="H222" s="5">
        <v>-8.94</v>
      </c>
      <c r="I222" s="5">
        <v>8.0299999999999994</v>
      </c>
      <c r="J222" s="5">
        <v>17200</v>
      </c>
      <c r="K222" s="4"/>
      <c r="L222" s="5">
        <v>652.79999999999995</v>
      </c>
      <c r="M222" s="5">
        <v>11.76</v>
      </c>
      <c r="N222" s="5">
        <v>2.94</v>
      </c>
      <c r="O222" s="5">
        <v>85.3</v>
      </c>
      <c r="P222" s="5">
        <v>2</v>
      </c>
      <c r="Q222" s="5">
        <v>13.96</v>
      </c>
      <c r="R222" s="5">
        <v>6.43</v>
      </c>
      <c r="S222" s="5">
        <v>0.01</v>
      </c>
      <c r="T222" s="5">
        <v>0.19</v>
      </c>
      <c r="U222" s="5">
        <v>0.8</v>
      </c>
    </row>
    <row r="223" spans="1:21" ht="27" thickBot="1" x14ac:dyDescent="0.3">
      <c r="A223" s="4" t="s">
        <v>253</v>
      </c>
      <c r="B223" s="4" t="s">
        <v>28</v>
      </c>
      <c r="C223" s="5">
        <v>16025</v>
      </c>
      <c r="D223" s="5">
        <v>274</v>
      </c>
      <c r="E223" s="5">
        <v>106</v>
      </c>
      <c r="F223" s="5">
        <v>58.5</v>
      </c>
      <c r="G223" s="5">
        <v>47.08</v>
      </c>
      <c r="H223" s="4"/>
      <c r="I223" s="4"/>
      <c r="J223" s="5">
        <v>3700</v>
      </c>
      <c r="K223" s="5">
        <v>50</v>
      </c>
      <c r="L223" s="5">
        <v>118.6</v>
      </c>
      <c r="M223" s="5">
        <v>5</v>
      </c>
      <c r="N223" s="5">
        <v>25</v>
      </c>
      <c r="O223" s="5">
        <v>70</v>
      </c>
      <c r="P223" s="5">
        <v>2</v>
      </c>
      <c r="Q223" s="4"/>
      <c r="R223" s="4"/>
      <c r="S223" s="4"/>
      <c r="T223" s="4"/>
      <c r="U223" s="4"/>
    </row>
    <row r="224" spans="1:21" ht="27" thickBot="1" x14ac:dyDescent="0.3">
      <c r="A224" s="4" t="s">
        <v>254</v>
      </c>
      <c r="B224" s="4" t="s">
        <v>45</v>
      </c>
      <c r="C224" s="5">
        <v>2460492</v>
      </c>
      <c r="D224" s="5">
        <v>5860</v>
      </c>
      <c r="E224" s="5">
        <v>2263</v>
      </c>
      <c r="F224" s="5">
        <v>419.9</v>
      </c>
      <c r="G224" s="5">
        <v>0</v>
      </c>
      <c r="H224" s="5">
        <v>2.98</v>
      </c>
      <c r="I224" s="5">
        <v>19.62</v>
      </c>
      <c r="J224" s="5">
        <v>800</v>
      </c>
      <c r="K224" s="4"/>
      <c r="L224" s="5">
        <v>145.19999999999999</v>
      </c>
      <c r="M224" s="5">
        <v>16.899999999999999</v>
      </c>
      <c r="N224" s="5">
        <v>18.97</v>
      </c>
      <c r="O224" s="5">
        <v>64.13</v>
      </c>
      <c r="P224" s="5">
        <v>3</v>
      </c>
      <c r="Q224" s="5">
        <v>31.67</v>
      </c>
      <c r="R224" s="5">
        <v>3.92</v>
      </c>
      <c r="S224" s="5">
        <v>0.09</v>
      </c>
      <c r="T224" s="5">
        <v>0.28000000000000003</v>
      </c>
      <c r="U224" s="5">
        <v>0.63</v>
      </c>
    </row>
    <row r="225" spans="1:21" ht="27" thickBot="1" x14ac:dyDescent="0.3">
      <c r="A225" s="4" t="s">
        <v>255</v>
      </c>
      <c r="B225" s="4" t="s">
        <v>26</v>
      </c>
      <c r="C225" s="5">
        <v>273008</v>
      </c>
      <c r="D225" s="5">
        <v>266000</v>
      </c>
      <c r="E225" s="5">
        <v>102703</v>
      </c>
      <c r="F225" s="5">
        <v>1</v>
      </c>
      <c r="G225" s="5">
        <v>0.42</v>
      </c>
      <c r="H225" s="4"/>
      <c r="I225" s="4"/>
      <c r="J225" s="4"/>
      <c r="K225" s="4"/>
      <c r="L225" s="4"/>
      <c r="M225" s="5">
        <v>0.02</v>
      </c>
      <c r="N225" s="5">
        <v>0</v>
      </c>
      <c r="O225" s="5">
        <v>99.98</v>
      </c>
      <c r="P225" s="5">
        <v>1</v>
      </c>
      <c r="Q225" s="4"/>
      <c r="R225" s="4"/>
      <c r="S225" s="4"/>
      <c r="T225" s="4"/>
      <c r="U225" s="5">
        <v>0.4</v>
      </c>
    </row>
    <row r="226" spans="1:21" ht="27" thickBot="1" x14ac:dyDescent="0.3">
      <c r="A226" s="4" t="s">
        <v>256</v>
      </c>
      <c r="B226" s="4" t="s">
        <v>45</v>
      </c>
      <c r="C226" s="5">
        <v>21456188</v>
      </c>
      <c r="D226" s="5">
        <v>527970</v>
      </c>
      <c r="E226" s="5">
        <v>203849</v>
      </c>
      <c r="F226" s="5">
        <v>40.6</v>
      </c>
      <c r="G226" s="5">
        <v>0.36</v>
      </c>
      <c r="H226" s="5">
        <v>0</v>
      </c>
      <c r="I226" s="5">
        <v>61.5</v>
      </c>
      <c r="J226" s="5">
        <v>800</v>
      </c>
      <c r="K226" s="5">
        <v>50.2</v>
      </c>
      <c r="L226" s="5">
        <v>37.200000000000003</v>
      </c>
      <c r="M226" s="5">
        <v>2.78</v>
      </c>
      <c r="N226" s="5">
        <v>0.24</v>
      </c>
      <c r="O226" s="5">
        <v>96.98</v>
      </c>
      <c r="P226" s="5">
        <v>1</v>
      </c>
      <c r="Q226" s="5">
        <v>42.89</v>
      </c>
      <c r="R226" s="5">
        <v>8.3000000000000007</v>
      </c>
      <c r="S226" s="5">
        <v>0.13500000000000001</v>
      </c>
      <c r="T226" s="5">
        <v>0.47199999999999998</v>
      </c>
      <c r="U226" s="5">
        <v>0.39300000000000002</v>
      </c>
    </row>
    <row r="227" spans="1:21" ht="39.75" thickBot="1" x14ac:dyDescent="0.3">
      <c r="A227" s="4" t="s">
        <v>257</v>
      </c>
      <c r="B227" s="4" t="s">
        <v>32</v>
      </c>
      <c r="C227" s="5">
        <v>11502010</v>
      </c>
      <c r="D227" s="5">
        <v>752614</v>
      </c>
      <c r="E227" s="5">
        <v>290585</v>
      </c>
      <c r="F227" s="5">
        <v>15.3</v>
      </c>
      <c r="G227" s="5">
        <v>0</v>
      </c>
      <c r="H227" s="5">
        <v>0</v>
      </c>
      <c r="I227" s="5">
        <v>88.29</v>
      </c>
      <c r="J227" s="5">
        <v>800</v>
      </c>
      <c r="K227" s="5">
        <v>80.599999999999994</v>
      </c>
      <c r="L227" s="5">
        <v>8.1999999999999993</v>
      </c>
      <c r="M227" s="5">
        <v>7.08</v>
      </c>
      <c r="N227" s="5">
        <v>0.03</v>
      </c>
      <c r="O227" s="5">
        <v>92.9</v>
      </c>
      <c r="P227" s="5">
        <v>2</v>
      </c>
      <c r="Q227" s="5">
        <v>41</v>
      </c>
      <c r="R227" s="5">
        <v>19.93</v>
      </c>
      <c r="S227" s="5">
        <v>0.22</v>
      </c>
      <c r="T227" s="5">
        <v>0.28999999999999998</v>
      </c>
      <c r="U227" s="5">
        <v>0.48899999999999999</v>
      </c>
    </row>
    <row r="228" spans="1:21" ht="39.75" thickBot="1" x14ac:dyDescent="0.3">
      <c r="A228" s="4" t="s">
        <v>258</v>
      </c>
      <c r="B228" s="4" t="s">
        <v>32</v>
      </c>
      <c r="C228" s="5">
        <v>12236805</v>
      </c>
      <c r="D228" s="5">
        <v>390580</v>
      </c>
      <c r="E228" s="5">
        <v>150803</v>
      </c>
      <c r="F228" s="5">
        <v>31.3</v>
      </c>
      <c r="G228" s="5">
        <v>0</v>
      </c>
      <c r="H228" s="5">
        <v>0</v>
      </c>
      <c r="I228" s="5">
        <v>67.69</v>
      </c>
      <c r="J228" s="5">
        <v>1900</v>
      </c>
      <c r="K228" s="5">
        <v>90.7</v>
      </c>
      <c r="L228" s="5">
        <v>26.8</v>
      </c>
      <c r="M228" s="5">
        <v>8.32</v>
      </c>
      <c r="N228" s="5">
        <v>0.34</v>
      </c>
      <c r="O228" s="5">
        <v>91.34</v>
      </c>
      <c r="P228" s="5">
        <v>2</v>
      </c>
      <c r="Q228" s="5">
        <v>28.01</v>
      </c>
      <c r="R228" s="5">
        <v>21.84</v>
      </c>
      <c r="S228" s="5">
        <v>0.17899999999999999</v>
      </c>
      <c r="T228" s="5">
        <v>0.24299999999999999</v>
      </c>
      <c r="U228" s="5">
        <v>0.57899999999999996</v>
      </c>
    </row>
    <row r="229" spans="1:21" ht="15.75" thickBo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 ht="15.75" thickBo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 ht="15.75" thickBo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 ht="15.75" thickBo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 ht="15.75" thickBo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 ht="15.75" thickBo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 ht="15.75" thickBo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 ht="15.75" thickBo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 ht="15.75" thickBo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 ht="15.75" thickBo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 ht="15.75" thickBo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 ht="15.75" thickBo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 ht="15.75" thickBo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ht="15.75" thickBo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ht="15.75" thickBo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 ht="15.75" thickBo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 ht="15.75" thickBo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 ht="15.75" thickBo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 ht="15.75" thickBo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 ht="15.75" thickBo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 ht="15.75" thickBo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 ht="15.75" thickBo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 ht="15.75" thickBo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 ht="15.75" thickBo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 ht="15.75" thickBo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 ht="15.75" thickBo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 ht="15.75" thickBo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 ht="15.75" thickBo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 ht="15.75" thickBo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 ht="15.75" thickBo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 ht="15.75" thickBo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 ht="15.75" thickBo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 ht="15.75" thickBo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 ht="15.75" thickBo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 ht="15.75" thickBo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 ht="15.75" thickBo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 ht="15.75" thickBo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 ht="15.75" thickBo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 ht="15.75" thickBo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 ht="15.75" thickBo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 ht="15.75" thickBo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 ht="15.75" thickBo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 ht="15.75" thickBo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 ht="15.75" thickBo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21" ht="15.75" thickBo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21" ht="15.75" thickBo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21" ht="15.75" thickBo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21" ht="15.75" thickBo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1:21" ht="15.75" thickBo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1:21" ht="15.75" thickBo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1:21" ht="15.75" thickBo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1:21" ht="15.75" thickBo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1:21" ht="15.75" thickBo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1:21" ht="15.75" thickBo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1:21" ht="15.75" thickBo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1:21" ht="15.75" thickBo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1:21" ht="15.75" thickBo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1:21" ht="15.75" thickBo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1:21" ht="15.75" thickBo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21" ht="15.75" thickBo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 ht="15.75" thickBo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 ht="15.75" thickBo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 ht="15.75" thickBo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 ht="15.75" thickBo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 ht="15.75" thickBo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1:21" ht="15.75" thickBo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1:21" ht="15.75" thickBo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1:21" ht="15.75" thickBo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 ht="15.75" thickBo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 ht="15.75" thickBo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 ht="15.75" thickBo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 ht="15.75" thickBo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 ht="15.75" thickBo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 ht="15.75" thickBo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 ht="15.75" thickBo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 ht="15.75" thickBo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 ht="15.75" thickBo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 ht="15.75" thickBo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 ht="15.75" thickBo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1" ht="15.75" thickBo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1:21" ht="15.75" thickBo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1:21" ht="15.75" thickBo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1:21" ht="15.75" thickBo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1:21" ht="15.75" thickBo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1:21" ht="15.75" thickBo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1:21" ht="15.75" thickBo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1:21" ht="15.75" thickBo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1:21" ht="15.75" thickBo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1:21" ht="15.75" thickBo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1:21" ht="15.75" thickBo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1:21" ht="15.75" thickBo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1" ht="15.75" thickBo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1:21" ht="15.75" thickBo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1:21" ht="15.75" thickBo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1:21" ht="15.75" thickBo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1:21" ht="15.75" thickBo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1:21" ht="15.75" thickBo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1:21" ht="15.75" thickBo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1:21" ht="15.75" thickBo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1:21" ht="15.75" thickBo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1:21" ht="15.75" thickBo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1:21" ht="15.75" thickBo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1" ht="15.75" thickBo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1:21" ht="15.75" thickBo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1:21" ht="15.75" thickBo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1:21" ht="15.75" thickBo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1:21" ht="15.75" thickBo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1:21" ht="15.75" thickBo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1:21" ht="15.75" thickBo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1:21" ht="15.75" thickBo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1:21" ht="15.75" thickBo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1:21" ht="15.75" thickBo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 ht="15.75" thickBo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 ht="15.75" thickBo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 ht="15.75" thickBo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1:21" ht="15.75" thickBo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 ht="15.75" thickBo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1:21" ht="15.75" thickBo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 ht="15.75" thickBo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1:21" ht="15.75" thickBo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1:21" ht="15.75" thickBo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1:21" ht="15.75" thickBo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 ht="15.75" thickBo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1:21" ht="15.75" thickBo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1" ht="15.75" thickBo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1:21" ht="15.75" thickBo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:21" ht="15.75" thickBo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1:21" ht="15.75" thickBo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1:21" ht="15.75" thickBo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1:21" ht="15.75" thickBo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1:21" ht="15.75" thickBo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1" ht="15.75" thickBo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1" ht="15.75" thickBo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1" ht="15.75" thickBo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1" ht="15.75" thickBo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1" ht="15.75" thickBo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1" ht="15.75" thickBo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1:21" ht="15.75" thickBo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1:21" ht="15.75" thickBo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1" ht="15.75" thickBo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21" ht="15.75" thickBo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1:21" ht="15.75" thickBo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1:21" ht="15.75" thickBo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1:21" ht="15.75" thickBo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1:21" ht="15.75" thickBo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21" ht="15.75" thickBo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21" ht="15.75" thickBo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21" ht="15.75" thickBo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1:21" ht="15.75" thickBo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1:21" ht="15.75" thickBo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21" ht="15.75" thickBo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21" ht="15.75" thickBo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1:21" ht="15.75" thickBo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1:21" ht="15.75" thickBo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1:21" ht="15.75" thickBo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1:21" ht="15.75" thickBo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21" ht="15.75" thickBo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21" ht="15.75" thickBo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21" ht="15.75" thickBo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21" ht="15.75" thickBo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21" ht="15.75" thickBo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21" ht="15.75" thickBo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1:21" ht="15.75" thickBo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1:21" ht="15.75" thickBo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1:21" ht="15.75" thickBo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1:21" ht="15.75" thickBo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1:21" ht="15.75" thickBo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1:21" ht="15.75" thickBo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21" ht="15.75" thickBo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21" ht="15.75" thickBo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21" ht="15.75" thickBo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21" ht="15.75" thickBo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1" ht="15.75" thickBo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1:21" ht="15.75" thickBo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1:21" ht="15.75" thickBo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1:21" ht="15.75" thickBo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1:21" ht="15.75" thickBo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1:21" ht="15.75" thickBo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1:21" ht="15.75" thickBo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1:21" ht="15.75" thickBo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1:21" ht="15.75" thickBo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1" ht="15.75" thickBo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1" ht="15.75" thickBo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1" ht="15.75" thickBo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1:21" ht="15.75" thickBo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1:21" ht="15.75" thickBo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1:21" ht="15.75" thickBo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1" ht="15.75" thickBo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1:21" ht="15.75" thickBo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1:21" ht="15.75" thickBo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spans="1:21" ht="15.75" thickBo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21" ht="15.75" thickBo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21" ht="15.75" thickBo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21" ht="15.75" thickBo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spans="1:21" ht="15.75" thickBo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spans="1:21" ht="15.75" thickBo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spans="1:21" ht="15.75" thickBo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spans="1:21" ht="15.75" thickBo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spans="1:21" ht="15.75" thickBo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spans="1:21" ht="15.75" thickBo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spans="1:21" ht="15.75" thickBo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21" ht="15.75" thickBo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21" ht="15.75" thickBo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21" ht="15.75" thickBo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spans="1:21" ht="15.75" thickBo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spans="1:21" ht="15.75" thickBo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spans="1:21" ht="15.75" thickBo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spans="1:21" ht="15.75" thickBo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spans="1:21" ht="15.75" thickBo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spans="1:21" ht="15.75" thickBo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spans="1:21" ht="15.75" thickBo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1" ht="15.75" thickBo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1" ht="15.75" thickBo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1" ht="15.75" thickBo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1" ht="15.75" thickBo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1" ht="15.75" thickBo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spans="1:21" ht="15.75" thickBo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spans="1:21" ht="15.75" thickBo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1" ht="15.75" thickBo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spans="1:21" ht="15.75" thickBo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spans="1:21" ht="15.75" thickBo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21" ht="15.75" thickBo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21" ht="15.75" thickBo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21" ht="15.75" thickBo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spans="1:21" ht="15.75" thickBo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spans="1:21" ht="15.75" thickBo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spans="1:21" ht="15.75" thickBo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spans="1:21" ht="15.75" thickBo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spans="1:21" ht="15.75" thickBo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spans="1:21" ht="15.75" thickBo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21" ht="15.75" thickBo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21" ht="15.75" thickBo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21" ht="15.75" thickBo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21" ht="15.75" thickBo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spans="1:21" ht="15.75" thickBo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spans="1:21" ht="15.75" thickBo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spans="1:21" ht="15.75" thickBo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spans="1:21" ht="15.75" thickBo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spans="1:21" ht="15.75" thickBo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21" ht="15.75" thickBo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21" ht="15.75" thickBo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21" ht="15.75" thickBo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21" ht="15.75" thickBo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spans="1:21" ht="15.75" thickBo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spans="1:21" ht="15.75" thickBo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spans="1:21" ht="15.75" thickBo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spans="1:21" ht="15.75" thickBo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spans="1:21" ht="15.75" thickBo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21" ht="15.75" thickBo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21" ht="15.75" thickBo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21" ht="15.75" thickBo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21" ht="15.75" thickBo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ht="15.75" thickBo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ht="15.75" thickBo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ht="15.75" thickBo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ht="15.75" thickBo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spans="1:21" ht="15.75" thickBo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spans="1:21" ht="15.75" thickBo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ht="15.75" thickBo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ht="15.75" thickBo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ht="15.75" thickBo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ht="15.75" thickBo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ht="15.75" thickBo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spans="1:21" ht="15.75" thickBo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ht="15.75" thickBo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spans="1:21" ht="15.75" thickBo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spans="1:21" ht="15.75" thickBo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spans="1:21" ht="15.75" thickBo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1" ht="15.75" thickBo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1" ht="15.75" thickBo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1" ht="15.75" thickBo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1" ht="15.75" thickBo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1" ht="15.75" thickBo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1" ht="15.75" thickBo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spans="1:21" ht="15.75" thickBo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spans="1:21" ht="15.75" thickBo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spans="1:21" ht="15.75" thickBo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spans="1:21" ht="15.75" thickBo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spans="1:21" ht="15.75" thickBo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1" ht="15.75" thickBo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1" ht="15.75" thickBo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1" ht="15.75" thickBo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1" ht="15.75" thickBo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spans="1:21" ht="15.75" thickBo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spans="1:21" ht="15.75" thickBo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spans="1:21" ht="15.75" thickBo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spans="1:21" ht="15.75" thickBo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spans="1:21" ht="15.75" thickBo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21" ht="15.75" thickBo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21" ht="15.75" thickBo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21" ht="15.75" thickBo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21" ht="15.75" thickBo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spans="1:21" ht="15.75" thickBo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spans="1:21" ht="15.75" thickBo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spans="1:21" ht="15.75" thickBo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spans="1:21" ht="15.75" thickBo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spans="1:21" ht="15.75" thickBo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21" ht="15.75" thickBo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21" ht="15.75" thickBo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21" ht="15.75" thickBo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21" ht="15.75" thickBo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spans="1:21" ht="15.75" thickBo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spans="1:21" ht="15.75" thickBo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spans="1:21" ht="15.75" thickBo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spans="1:21" ht="15.75" thickBo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spans="1:21" ht="15.75" thickBo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spans="1:21" ht="15.75" thickBo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spans="1:21" ht="15.75" thickBo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spans="1:21" ht="15.75" thickBo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21" ht="15.75" thickBo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21" ht="15.75" thickBo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21" ht="15.75" thickBo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21" ht="15.75" thickBo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21" ht="15.75" thickBo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21" ht="15.75" thickBo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21" ht="15.75" thickBo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ht="15.75" thickBo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ht="15.75" thickBo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ht="15.75" thickBo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ht="15.75" thickBo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ht="15.75" thickBo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ht="15.75" thickBo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ht="15.75" thickBo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ht="15.75" thickBo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ht="15.75" thickBo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ht="15.75" thickBo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ht="15.75" thickBo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ht="15.75" thickBo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ht="15.75" thickBo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ht="15.75" thickBo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ht="15.75" thickBo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ht="15.75" thickBo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ht="15.75" thickBo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ht="15.75" thickBo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ht="15.75" thickBo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ht="15.75" thickBo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ht="15.75" thickBo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ht="15.75" thickBo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ht="15.75" thickBo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ht="15.75" thickBo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ht="15.75" thickBo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ht="15.75" thickBo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ht="15.75" thickBo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ht="15.75" thickBo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ht="15.75" thickBo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ht="15.75" thickBo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ht="15.75" thickBo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ht="15.75" thickBo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ht="15.75" thickBo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ht="15.75" thickBo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ht="15.75" thickBo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ht="15.75" thickBo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ht="15.75" thickBo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ht="15.75" thickBo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ht="15.75" thickBo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ht="15.75" thickBo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ht="15.75" thickBo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ht="15.75" thickBo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ht="15.75" thickBo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ht="15.75" thickBo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ht="15.75" thickBo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ht="15.75" thickBo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ht="15.75" thickBo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ht="15.75" thickBo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ht="15.75" thickBo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ht="15.75" thickBo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ht="15.75" thickBo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ht="15.75" thickBo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ht="15.75" thickBo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ht="15.75" thickBo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ht="15.75" thickBo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ht="15.75" thickBo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ht="15.75" thickBo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ht="15.75" thickBo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ht="15.75" thickBo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ht="15.75" thickBo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ht="15.75" thickBo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ht="15.75" thickBo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ht="15.75" thickBo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ht="15.75" thickBo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ht="15.75" thickBo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ht="15.75" thickBo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ht="15.75" thickBo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ht="15.75" thickBo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ht="15.75" thickBo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ht="15.75" thickBo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ht="15.75" thickBo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ht="15.75" thickBo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ht="15.75" thickBo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ht="15.75" thickBo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ht="15.75" thickBo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ht="15.75" thickBo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ht="15.75" thickBo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ht="15.75" thickBo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ht="15.75" thickBo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ht="15.75" thickBo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ht="15.75" thickBo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ht="15.75" thickBo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ht="15.75" thickBo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ht="15.75" thickBo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ht="15.75" thickBo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ht="15.75" thickBo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ht="15.75" thickBo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ht="15.75" thickBo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ht="15.75" thickBo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ht="15.75" thickBo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ht="15.75" thickBo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ht="15.75" thickBo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ht="15.75" thickBo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ht="15.75" thickBo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ht="15.75" thickBo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ht="15.75" thickBo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1:21" ht="15.75" thickBo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1:21" ht="15.75" thickBo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1:21" ht="15.75" thickBo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1:21" ht="15.75" thickBo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1:21" ht="15.75" thickBo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1:21" ht="15.75" thickBo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1:21" ht="15.75" thickBo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1:21" ht="15.75" thickBo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1:21" ht="15.75" thickBo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1:21" ht="15.75" thickBo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1:21" ht="15.75" thickBo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1:21" ht="15.75" thickBo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1:21" ht="15.75" thickBo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1:21" ht="15.75" thickBo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1:21" ht="15.75" thickBo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1:21" ht="15.75" thickBo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1" ht="15.75" thickBo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1" ht="15.75" thickBo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1" ht="15.75" thickBo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1" ht="15.75" thickBo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1" ht="15.75" thickBo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1" ht="15.75" thickBo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spans="1:21" ht="15.75" thickBo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spans="1:21" ht="15.75" thickBo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spans="1:21" ht="15.75" thickBo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spans="1:21" ht="15.75" thickBo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spans="1:21" ht="15.75" thickBo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spans="1:21" ht="15.75" thickBo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spans="1:21" ht="15.75" thickBo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spans="1:21" ht="15.75" thickBo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spans="1:21" ht="15.75" thickBo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spans="1:21" ht="15.75" thickBo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spans="1:21" ht="15.75" thickBo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spans="1:21" ht="15.75" thickBo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spans="1:21" ht="15.75" thickBo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spans="1:21" ht="15.75" thickBo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spans="1:21" ht="15.75" thickBo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spans="1:21" ht="15.75" thickBo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spans="1:21" ht="15.75" thickBo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spans="1:21" ht="15.75" thickBo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spans="1:21" ht="15.75" thickBo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spans="1:21" ht="15.75" thickBo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spans="1:21" ht="15.75" thickBo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spans="1:21" ht="15.75" thickBo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spans="1:21" ht="15.75" thickBo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spans="1:21" ht="15.75" thickBo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spans="1:21" ht="15.75" thickBo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spans="1:21" ht="15.75" thickBo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spans="1:21" ht="15.75" thickBo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spans="1:21" ht="15.75" thickBo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spans="1:21" ht="15.75" thickBo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spans="1:21" ht="15.75" thickBo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spans="1:21" ht="15.75" thickBo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spans="1:21" ht="15.75" thickBo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spans="1:21" ht="15.75" thickBo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spans="1:21" ht="15.75" thickBo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spans="1:21" ht="15.75" thickBo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spans="1:21" ht="15.75" thickBo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spans="1:21" ht="15.75" thickBo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spans="1:21" ht="15.75" thickBo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spans="1:21" ht="15.75" thickBo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spans="1:21" ht="15.75" thickBo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spans="1:21" ht="15.75" thickBo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spans="1:21" ht="15.75" thickBo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spans="1:21" ht="15.75" thickBo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spans="1:21" ht="15.75" thickBo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spans="1:21" ht="15.75" thickBo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spans="1:21" ht="15.75" thickBo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spans="1:21" ht="15.75" thickBo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spans="1:21" ht="15.75" thickBo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spans="1:21" ht="15.75" thickBo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spans="1:21" ht="15.75" thickBo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spans="1:21" ht="15.75" thickBo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spans="1:21" ht="15.75" thickBo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spans="1:21" ht="15.75" thickBo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spans="1:21" ht="15.75" thickBo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spans="1:21" ht="15.75" thickBo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spans="1:21" ht="15.75" thickBo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spans="1:21" ht="15.75" thickBo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spans="1:21" ht="15.75" thickBo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spans="1:21" ht="15.75" thickBo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spans="1:21" ht="15.75" thickBo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spans="1:21" ht="15.75" thickBo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spans="1:21" ht="15.75" thickBo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spans="1:21" ht="15.75" thickBo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spans="1:21" ht="15.75" thickBo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spans="1:21" ht="15.75" thickBo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spans="1:21" ht="15.75" thickBo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spans="1:21" ht="15.75" thickBo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spans="1:21" ht="15.75" thickBo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spans="1:21" ht="15.75" thickBo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spans="1:21" ht="15.75" thickBo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spans="1:21" ht="15.75" thickBo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spans="1:21" ht="15.75" thickBo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spans="1:21" ht="15.75" thickBo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spans="1:21" ht="15.75" thickBo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spans="1:21" ht="15.75" thickBo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spans="1:21" ht="15.75" thickBo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spans="1:21" ht="15.75" thickBo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spans="1:21" ht="15.75" thickBo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spans="1:21" ht="15.75" thickBo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spans="1:21" ht="15.75" thickBo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spans="1:21" ht="15.75" thickBo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spans="1:21" ht="15.75" thickBo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spans="1:21" ht="15.75" thickBo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spans="1:21" ht="15.75" thickBo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spans="1:21" ht="15.75" thickBo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spans="1:21" ht="15.75" thickBo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spans="1:21" ht="15.75" thickBo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spans="1:21" ht="15.75" thickBo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spans="1:21" ht="15.75" thickBo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spans="1:21" ht="15.75" thickBo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spans="1:21" ht="15.75" thickBo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spans="1:21" ht="15.75" thickBo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spans="1:21" ht="15.75" thickBo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spans="1:21" ht="15.75" thickBo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spans="1:21" ht="15.75" thickBo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spans="1:21" ht="15.75" thickBo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spans="1:21" ht="15.75" thickBo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spans="1:21" ht="15.75" thickBo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spans="1:21" ht="15.75" thickBo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spans="1:21" ht="15.75" thickBo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spans="1:21" ht="15.75" thickBo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spans="1:21" ht="15.75" thickBo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spans="1:21" ht="15.75" thickBo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spans="1:21" ht="15.75" thickBo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spans="1:21" ht="15.75" thickBo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spans="1:21" ht="15.75" thickBo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spans="1:21" ht="15.75" thickBo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spans="1:21" ht="15.75" thickBo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spans="1:21" ht="15.75" thickBo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spans="1:21" ht="15.75" thickBo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spans="1:21" ht="15.75" thickBo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spans="1:21" ht="15.75" thickBo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spans="1:21" ht="15.75" thickBo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spans="1:21" ht="15.75" thickBo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spans="1:21" ht="15.75" thickBo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spans="1:21" ht="15.75" thickBo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spans="1:21" ht="15.75" thickBo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spans="1:21" ht="15.75" thickBo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spans="1:21" ht="15.75" thickBo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spans="1:21" ht="15.75" thickBo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spans="1:21" ht="15.75" thickBo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spans="1:21" ht="15.75" thickBo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spans="1:21" ht="15.75" thickBo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spans="1:21" ht="15.75" thickBo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spans="1:21" ht="15.75" thickBo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spans="1:21" ht="15.75" thickBo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spans="1:21" ht="15.75" thickBo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spans="1:21" ht="15.75" thickBo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spans="1:21" ht="15.75" thickBo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spans="1:21" ht="15.75" thickBo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spans="1:21" ht="15.75" thickBo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spans="1:21" ht="15.75" thickBo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spans="1:21" ht="15.75" thickBo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spans="1:21" ht="15.75" thickBo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spans="1:21" ht="15.75" thickBo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spans="1:21" ht="15.75" thickBo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spans="1:21" ht="15.75" thickBo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spans="1:21" ht="15.75" thickBo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spans="1:21" ht="15.75" thickBo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spans="1:21" ht="15.75" thickBo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spans="1:21" ht="15.75" thickBo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spans="1:21" ht="15.75" thickBo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spans="1:21" ht="15.75" thickBo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spans="1:21" ht="15.75" thickBo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spans="1:21" ht="15.75" thickBo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spans="1:21" ht="15.75" thickBo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spans="1:21" ht="15.75" thickBo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spans="1:21" ht="15.75" thickBo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spans="1:21" ht="15.75" thickBo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spans="1:21" ht="15.75" thickBo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spans="1:21" ht="15.75" thickBo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spans="1:21" ht="15.75" thickBo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spans="1:21" ht="15.75" thickBo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spans="1:21" ht="15.75" thickBo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spans="1:21" ht="15.75" thickBo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spans="1:21" ht="15.75" thickBo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spans="1:21" ht="15.75" thickBo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spans="1:21" ht="15.75" thickBo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spans="1:21" ht="15.75" thickBo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spans="1:21" ht="15.75" thickBo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spans="1:21" ht="15.75" thickBo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spans="1:21" ht="15.75" thickBo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spans="1:21" ht="15.75" thickBo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spans="1:21" ht="15.75" thickBo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spans="1:21" ht="15.75" thickBo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spans="1:21" ht="15.75" thickBo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spans="1:21" ht="15.75" thickBo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spans="1:21" ht="15.75" thickBo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spans="1:21" ht="15.75" thickBo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spans="1:21" ht="15.75" thickBo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spans="1:21" ht="15.75" thickBo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spans="1:21" ht="15.75" thickBo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spans="1:21" ht="15.75" thickBo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spans="1:21" ht="15.75" thickBo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spans="1:21" ht="15.75" thickBo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spans="1:21" ht="15.75" thickBo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spans="1:21" ht="15.75" thickBo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spans="1:21" ht="15.75" thickBo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spans="1:21" ht="15.75" thickBo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spans="1:21" ht="15.75" thickBo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spans="1:21" ht="15.75" thickBo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spans="1:21" ht="15.75" thickBo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spans="1:21" ht="15.75" thickBo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spans="1:21" ht="15.75" thickBo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spans="1:21" ht="15.75" thickBo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spans="1:21" ht="15.75" thickBo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spans="1:21" ht="15.75" thickBo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spans="1:21" ht="15.75" thickBo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spans="1:21" ht="15.75" thickBo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spans="1:21" ht="15.75" thickBo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spans="1:21" ht="15.75" thickBo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spans="1:21" ht="15.75" thickBo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spans="1:21" ht="15.75" thickBo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spans="1:21" ht="15.75" thickBo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spans="1:21" ht="15.75" thickBo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spans="1:21" ht="15.75" thickBo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spans="1:21" ht="15.75" thickBo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spans="1:21" ht="15.75" thickBo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spans="1:21" ht="15.75" thickBo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spans="1:21" ht="15.75" thickBo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spans="1:21" ht="15.75" thickBo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spans="1:21" ht="15.75" thickBo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spans="1:21" ht="15.75" thickBo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spans="1:21" ht="15.75" thickBo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spans="1:21" ht="15.75" thickBo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spans="1:21" ht="15.75" thickBo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spans="1:21" ht="15.75" thickBo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spans="1:21" ht="15.75" thickBo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spans="1:21" ht="15.75" thickBo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spans="1:21" ht="15.75" thickBo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spans="1:21" ht="15.75" thickBo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spans="1:21" ht="15.75" thickBo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spans="1:21" ht="15.75" thickBo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spans="1:21" ht="15.75" thickBo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spans="1:21" ht="15.75" thickBo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spans="1:21" ht="15.75" thickBo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spans="1:21" ht="15.75" thickBo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spans="1:21" ht="15.75" thickBo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spans="1:21" ht="15.75" thickBo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spans="1:21" ht="15.75" thickBo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spans="1:21" ht="15.75" thickBo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spans="1:21" ht="15.75" thickBo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spans="1:21" ht="15.75" thickBo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spans="1:21" ht="15.75" thickBo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spans="1:21" ht="15.75" thickBo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spans="1:21" ht="15.75" thickBo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spans="1:21" ht="15.75" thickBo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spans="1:21" ht="15.75" thickBo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spans="1:21" ht="15.75" thickBo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spans="1:21" ht="15.75" thickBo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spans="1:21" ht="15.75" thickBo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spans="1:21" ht="15.75" thickBo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spans="1:21" ht="15.75" thickBo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spans="1:21" ht="15.75" thickBo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spans="1:21" ht="15.75" thickBo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spans="1:21" ht="15.75" thickBo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spans="1:21" ht="15.75" thickBo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spans="1:21" ht="15.75" thickBo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spans="1:21" ht="15.75" thickBo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spans="1:21" ht="15.75" thickBo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spans="1:21" ht="15.75" thickBo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spans="1:21" ht="15.75" thickBo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spans="1:21" ht="15.75" thickBo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spans="1:21" ht="15.75" thickBo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spans="1:21" ht="15.75" thickBo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spans="1:21" ht="15.75" thickBo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spans="1:21" ht="15.75" thickBo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spans="1:21" ht="15.75" thickBo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spans="1:21" ht="15.75" thickBo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spans="1:21" ht="15.75" thickBo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spans="1:21" ht="15.75" thickBo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spans="1:21" ht="15.75" thickBo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spans="1:21" ht="15.75" thickBo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spans="1:21" ht="15.75" thickBo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spans="1:21" ht="15.75" thickBo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spans="1:21" ht="15.75" thickBo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spans="1:21" ht="15.75" thickBo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spans="1:21" ht="15.75" thickBo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spans="1:21" ht="15.75" thickBo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spans="1:21" ht="15.75" thickBo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spans="1:21" ht="15.75" thickBo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spans="1:21" ht="15.75" thickBo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spans="1:21" ht="15.75" thickBo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spans="1:21" ht="15.75" thickBo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spans="1:21" ht="15.75" thickBo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spans="1:21" ht="15.75" thickBo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spans="1:21" ht="15.75" thickBo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spans="1:21" ht="15.75" thickBo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spans="1:21" ht="15.75" thickBo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spans="1:21" ht="15.75" thickBo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spans="1:21" ht="15.75" thickBo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spans="1:21" ht="15.75" thickBo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spans="1:21" ht="15.75" thickBo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spans="1:21" ht="15.75" thickBo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spans="1:21" ht="15.75" thickBo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spans="1:21" ht="15.75" thickBo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spans="1:21" ht="15.75" thickBo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spans="1:21" ht="15.75" thickBo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spans="1:21" ht="15.75" thickBo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spans="1:21" ht="15.75" thickBo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spans="1:21" ht="15.75" thickBo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spans="1:21" ht="15.75" thickBo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spans="1:21" ht="15.75" thickBo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spans="1:21" ht="15.75" thickBo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spans="1:21" ht="15.75" thickBo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spans="1:21" ht="15.75" thickBo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spans="1:21" ht="15.75" thickBo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spans="1:21" ht="15.75" thickBo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spans="1:21" ht="15.75" thickBo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spans="1:21" ht="15.75" thickBo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spans="1:21" ht="15.75" thickBo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spans="1:21" ht="15.75" thickBo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spans="1:21" ht="15.75" thickBo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spans="1:21" ht="15.75" thickBo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spans="1:21" ht="15.75" thickBo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spans="1:21" ht="15.75" thickBo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spans="1:21" ht="15.75" thickBo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spans="1:21" ht="15.75" thickBo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spans="1:21" ht="15.75" thickBo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spans="1:21" ht="15.75" thickBo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spans="1:21" ht="15.75" thickBo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spans="1:21" ht="15.75" thickBo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spans="1:21" ht="15.75" thickBo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spans="1:21" ht="15.75" thickBo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spans="1:21" ht="15.75" thickBo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spans="1:21" ht="15.75" thickBo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spans="1:21" ht="15.75" thickBo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spans="1:21" ht="15.75" thickBo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spans="1:21" ht="15.75" thickBo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spans="1:21" ht="15.75" thickBo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spans="1:21" ht="15.75" thickBo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spans="1:21" ht="15.75" thickBo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spans="1:21" ht="15.75" thickBo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spans="1:21" ht="15.75" thickBo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spans="1:21" ht="15.75" thickBo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spans="1:21" ht="15.75" thickBo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spans="1:21" ht="15.75" thickBo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spans="1:21" ht="15.75" thickBo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spans="1:21" ht="15.75" thickBo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spans="1:21" ht="15.75" thickBo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spans="1:21" ht="15.75" thickBo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spans="1:21" ht="15.75" thickBo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spans="1:21" ht="15.75" thickBo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spans="1:21" ht="15.75" thickBo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spans="1:21" ht="15.75" thickBo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spans="1:21" ht="15.75" thickBo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spans="1:21" ht="15.75" thickBo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spans="1:21" ht="15.75" thickBo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spans="1:21" ht="15.75" thickBo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spans="1:21" ht="15.75" thickBo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spans="1:21" ht="15.75" thickBo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spans="1:21" ht="15.75" thickBo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spans="1:21" ht="15.75" thickBo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spans="1:21" ht="15.75" thickBo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 spans="1:21" ht="15.75" thickBo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 spans="1:21" ht="15.75" thickBo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 spans="1:21" ht="15.75" thickBo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  <row r="1000" spans="1:21" ht="15.75" thickBo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</row>
    <row r="1001" spans="1:21" ht="15.75" thickBot="1" x14ac:dyDescent="0.3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</row>
    <row r="1002" spans="1:21" ht="15.75" thickBot="1" x14ac:dyDescent="0.3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</row>
    <row r="1003" spans="1:21" ht="15.75" thickBot="1" x14ac:dyDescent="0.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</row>
    <row r="1004" spans="1:21" ht="15.75" thickBot="1" x14ac:dyDescent="0.3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</row>
    <row r="1005" spans="1:21" ht="15.75" thickBot="1" x14ac:dyDescent="0.3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</row>
    <row r="1006" spans="1:21" ht="15.75" thickBot="1" x14ac:dyDescent="0.3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</row>
    <row r="1007" spans="1:21" ht="15.75" thickBot="1" x14ac:dyDescent="0.3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</row>
    <row r="1008" spans="1:21" ht="15.75" thickBot="1" x14ac:dyDescent="0.3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</row>
    <row r="1009" spans="1:21" ht="15.75" thickBot="1" x14ac:dyDescent="0.3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</row>
    <row r="1010" spans="1:21" ht="15.75" thickBot="1" x14ac:dyDescent="0.3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</row>
    <row r="1011" spans="1:21" ht="15.75" thickBot="1" x14ac:dyDescent="0.3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</row>
    <row r="1012" spans="1:21" ht="15.75" thickBot="1" x14ac:dyDescent="0.3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</row>
    <row r="1013" spans="1:21" ht="15.75" thickBot="1" x14ac:dyDescent="0.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</row>
    <row r="1014" spans="1:21" ht="15.75" thickBot="1" x14ac:dyDescent="0.3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</row>
    <row r="1015" spans="1:21" ht="15.75" thickBot="1" x14ac:dyDescent="0.3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</row>
    <row r="1016" spans="1:21" ht="15.75" thickBot="1" x14ac:dyDescent="0.3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</row>
    <row r="1017" spans="1:21" ht="15.75" thickBot="1" x14ac:dyDescent="0.3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</row>
    <row r="1018" spans="1:21" ht="15.75" thickBot="1" x14ac:dyDescent="0.3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</row>
    <row r="1019" spans="1:21" ht="15.75" thickBot="1" x14ac:dyDescent="0.3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</row>
    <row r="1020" spans="1:21" ht="15.75" thickBot="1" x14ac:dyDescent="0.3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</row>
    <row r="1021" spans="1:21" ht="15.75" thickBot="1" x14ac:dyDescent="0.3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</row>
    <row r="1022" spans="1:21" ht="15.75" thickBot="1" x14ac:dyDescent="0.3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</row>
    <row r="1023" spans="1:21" ht="15.75" thickBot="1" x14ac:dyDescent="0.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</row>
    <row r="1024" spans="1:21" ht="15.75" thickBot="1" x14ac:dyDescent="0.3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</row>
    <row r="1025" spans="1:21" ht="15.75" thickBot="1" x14ac:dyDescent="0.3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</row>
    <row r="1026" spans="1:21" ht="15.75" thickBot="1" x14ac:dyDescent="0.3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</row>
    <row r="1027" spans="1:21" ht="15.75" thickBot="1" x14ac:dyDescent="0.3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</row>
    <row r="1028" spans="1:21" ht="15.75" thickBot="1" x14ac:dyDescent="0.3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</row>
    <row r="1029" spans="1:21" ht="15.75" thickBot="1" x14ac:dyDescent="0.3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</row>
    <row r="1030" spans="1:21" ht="15.75" thickBot="1" x14ac:dyDescent="0.3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</row>
    <row r="1031" spans="1:21" ht="15.75" thickBot="1" x14ac:dyDescent="0.3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</row>
    <row r="1032" spans="1:21" ht="15.75" thickBot="1" x14ac:dyDescent="0.3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</row>
    <row r="1033" spans="1:21" ht="15.75" thickBot="1" x14ac:dyDescent="0.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</row>
    <row r="1034" spans="1:21" ht="15.75" thickBot="1" x14ac:dyDescent="0.3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</row>
    <row r="1035" spans="1:21" ht="15.75" thickBot="1" x14ac:dyDescent="0.3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</row>
    <row r="1036" spans="1:21" ht="15.75" thickBot="1" x14ac:dyDescent="0.3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</row>
    <row r="1037" spans="1:21" ht="15.75" thickBot="1" x14ac:dyDescent="0.3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</row>
    <row r="1038" spans="1:21" ht="15.75" thickBot="1" x14ac:dyDescent="0.3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</row>
    <row r="1039" spans="1:21" ht="15.75" thickBot="1" x14ac:dyDescent="0.3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</row>
    <row r="1040" spans="1:21" ht="15.75" thickBot="1" x14ac:dyDescent="0.3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</row>
    <row r="1041" spans="1:21" ht="15.75" thickBot="1" x14ac:dyDescent="0.3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</row>
    <row r="1042" spans="1:21" ht="15.75" thickBot="1" x14ac:dyDescent="0.3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</row>
    <row r="1043" spans="1:21" ht="15.75" thickBot="1" x14ac:dyDescent="0.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</row>
    <row r="1044" spans="1:21" ht="15.75" thickBot="1" x14ac:dyDescent="0.3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</row>
    <row r="1045" spans="1:21" ht="15.75" thickBot="1" x14ac:dyDescent="0.3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</row>
    <row r="1046" spans="1:21" ht="15.75" thickBot="1" x14ac:dyDescent="0.3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</row>
    <row r="1047" spans="1:21" ht="15.75" thickBot="1" x14ac:dyDescent="0.3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</row>
    <row r="1048" spans="1:21" ht="15.75" thickBot="1" x14ac:dyDescent="0.3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</row>
    <row r="1049" spans="1:21" ht="15.75" thickBot="1" x14ac:dyDescent="0.3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</row>
    <row r="1050" spans="1:21" ht="15.75" thickBot="1" x14ac:dyDescent="0.3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</row>
    <row r="1051" spans="1:21" ht="15.75" thickBot="1" x14ac:dyDescent="0.3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</row>
    <row r="1052" spans="1:21" ht="15.75" thickBot="1" x14ac:dyDescent="0.3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</row>
    <row r="1053" spans="1:21" ht="15.75" thickBot="1" x14ac:dyDescent="0.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</row>
    <row r="1054" spans="1:21" ht="15.75" thickBot="1" x14ac:dyDescent="0.3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</row>
    <row r="1055" spans="1:21" ht="15.75" thickBot="1" x14ac:dyDescent="0.3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</row>
    <row r="1056" spans="1:21" ht="15.75" thickBot="1" x14ac:dyDescent="0.3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</row>
    <row r="1057" spans="1:21" ht="15.75" thickBot="1" x14ac:dyDescent="0.3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</row>
    <row r="1058" spans="1:21" ht="15.75" thickBot="1" x14ac:dyDescent="0.3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</row>
    <row r="1059" spans="1:21" ht="15.75" thickBot="1" x14ac:dyDescent="0.3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</row>
    <row r="1060" spans="1:21" ht="15.75" thickBot="1" x14ac:dyDescent="0.3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</row>
    <row r="1061" spans="1:21" ht="15.75" thickBot="1" x14ac:dyDescent="0.3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</row>
    <row r="1062" spans="1:21" ht="15.75" thickBot="1" x14ac:dyDescent="0.3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</row>
    <row r="1063" spans="1:21" ht="15.75" thickBot="1" x14ac:dyDescent="0.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</row>
    <row r="1064" spans="1:21" ht="15.75" thickBot="1" x14ac:dyDescent="0.3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</row>
    <row r="1065" spans="1:21" ht="15.75" thickBot="1" x14ac:dyDescent="0.3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</row>
    <row r="1066" spans="1:21" ht="15.75" thickBot="1" x14ac:dyDescent="0.3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</row>
    <row r="1067" spans="1:21" ht="15.75" thickBot="1" x14ac:dyDescent="0.3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</row>
    <row r="1068" spans="1:21" ht="15.75" thickBot="1" x14ac:dyDescent="0.3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</row>
    <row r="1069" spans="1:21" ht="15.75" thickBot="1" x14ac:dyDescent="0.3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</row>
    <row r="1070" spans="1:21" ht="15.75" thickBot="1" x14ac:dyDescent="0.3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</row>
    <row r="1071" spans="1:21" ht="15.75" thickBot="1" x14ac:dyDescent="0.3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</row>
    <row r="1072" spans="1:21" ht="15.75" thickBot="1" x14ac:dyDescent="0.3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</row>
    <row r="1073" spans="1:21" ht="15.75" thickBot="1" x14ac:dyDescent="0.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</row>
    <row r="1074" spans="1:21" ht="15.75" thickBot="1" x14ac:dyDescent="0.3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</row>
    <row r="1075" spans="1:21" ht="15.75" thickBot="1" x14ac:dyDescent="0.3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</row>
    <row r="1076" spans="1:21" ht="15.75" thickBot="1" x14ac:dyDescent="0.3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</row>
    <row r="1077" spans="1:21" ht="15.75" thickBot="1" x14ac:dyDescent="0.3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</row>
    <row r="1078" spans="1:21" ht="15.75" thickBot="1" x14ac:dyDescent="0.3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</row>
    <row r="1079" spans="1:21" ht="15.75" thickBot="1" x14ac:dyDescent="0.3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</row>
    <row r="1080" spans="1:21" ht="15.75" thickBot="1" x14ac:dyDescent="0.3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</row>
    <row r="1081" spans="1:21" ht="15.75" thickBot="1" x14ac:dyDescent="0.3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</row>
    <row r="1082" spans="1:21" ht="15.75" thickBot="1" x14ac:dyDescent="0.3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</row>
    <row r="1083" spans="1:21" ht="15.75" thickBot="1" x14ac:dyDescent="0.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</row>
    <row r="1084" spans="1:21" ht="15.75" thickBot="1" x14ac:dyDescent="0.3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</row>
    <row r="1085" spans="1:21" ht="15.75" thickBot="1" x14ac:dyDescent="0.3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</row>
    <row r="1086" spans="1:21" ht="15.75" thickBot="1" x14ac:dyDescent="0.3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</row>
    <row r="1087" spans="1:21" ht="15.75" thickBot="1" x14ac:dyDescent="0.3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</row>
    <row r="1088" spans="1:21" ht="15.75" thickBot="1" x14ac:dyDescent="0.3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</row>
    <row r="1089" spans="1:21" ht="15.75" thickBot="1" x14ac:dyDescent="0.3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</row>
    <row r="1090" spans="1:21" ht="15.75" thickBot="1" x14ac:dyDescent="0.3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</row>
    <row r="1091" spans="1:21" ht="15.75" thickBot="1" x14ac:dyDescent="0.3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</row>
    <row r="1092" spans="1:21" ht="15.75" thickBot="1" x14ac:dyDescent="0.3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</row>
    <row r="1093" spans="1:21" ht="15.75" thickBot="1" x14ac:dyDescent="0.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</row>
    <row r="1094" spans="1:21" ht="15.75" thickBot="1" x14ac:dyDescent="0.3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</row>
    <row r="1095" spans="1:21" ht="15.75" thickBot="1" x14ac:dyDescent="0.3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</row>
    <row r="1096" spans="1:21" ht="15.75" thickBot="1" x14ac:dyDescent="0.3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</row>
    <row r="1097" spans="1:21" ht="15.75" thickBot="1" x14ac:dyDescent="0.3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</row>
    <row r="1098" spans="1:21" ht="15.75" thickBot="1" x14ac:dyDescent="0.3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</row>
    <row r="1099" spans="1:21" ht="15.75" thickBot="1" x14ac:dyDescent="0.3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</row>
    <row r="1100" spans="1:21" ht="15.75" thickBot="1" x14ac:dyDescent="0.3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</row>
    <row r="1101" spans="1:21" ht="15.75" thickBot="1" x14ac:dyDescent="0.3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</row>
    <row r="1102" spans="1:21" ht="15.75" thickBot="1" x14ac:dyDescent="0.3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</row>
    <row r="1103" spans="1:21" ht="15.75" thickBot="1" x14ac:dyDescent="0.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</row>
    <row r="1104" spans="1:21" ht="15.75" thickBot="1" x14ac:dyDescent="0.3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</row>
    <row r="1105" spans="1:21" ht="15.75" thickBot="1" x14ac:dyDescent="0.3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</row>
    <row r="1106" spans="1:21" ht="15.75" thickBot="1" x14ac:dyDescent="0.3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</row>
    <row r="1107" spans="1:21" ht="15.75" thickBot="1" x14ac:dyDescent="0.3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</row>
    <row r="1108" spans="1:21" ht="15.75" thickBot="1" x14ac:dyDescent="0.3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</row>
    <row r="1109" spans="1:21" ht="15.75" thickBot="1" x14ac:dyDescent="0.3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</row>
    <row r="1110" spans="1:21" ht="15.75" thickBot="1" x14ac:dyDescent="0.3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</row>
    <row r="1111" spans="1:21" ht="15.75" thickBot="1" x14ac:dyDescent="0.3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</row>
    <row r="1112" spans="1:21" ht="15.75" thickBot="1" x14ac:dyDescent="0.3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</row>
    <row r="1113" spans="1:21" ht="15.75" thickBot="1" x14ac:dyDescent="0.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</row>
    <row r="1114" spans="1:21" ht="15.75" thickBot="1" x14ac:dyDescent="0.3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</row>
    <row r="1115" spans="1:21" ht="15.75" thickBot="1" x14ac:dyDescent="0.3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</row>
    <row r="1116" spans="1:21" ht="15.75" thickBot="1" x14ac:dyDescent="0.3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</row>
    <row r="1117" spans="1:21" ht="15.75" thickBot="1" x14ac:dyDescent="0.3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</row>
    <row r="1118" spans="1:21" ht="15.75" thickBot="1" x14ac:dyDescent="0.3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</row>
    <row r="1119" spans="1:21" ht="15.75" thickBot="1" x14ac:dyDescent="0.3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</row>
    <row r="1120" spans="1:21" ht="15.75" thickBot="1" x14ac:dyDescent="0.3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</row>
    <row r="1121" spans="1:21" ht="15.75" thickBot="1" x14ac:dyDescent="0.3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</row>
    <row r="1122" spans="1:21" ht="15.75" thickBot="1" x14ac:dyDescent="0.3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</row>
    <row r="1123" spans="1:21" ht="15.75" thickBot="1" x14ac:dyDescent="0.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</row>
    <row r="1124" spans="1:21" ht="15.75" thickBot="1" x14ac:dyDescent="0.3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</row>
    <row r="1125" spans="1:21" ht="15.75" thickBot="1" x14ac:dyDescent="0.3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</row>
    <row r="1126" spans="1:21" ht="15.75" thickBot="1" x14ac:dyDescent="0.3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</row>
    <row r="1127" spans="1:21" ht="15.75" thickBot="1" x14ac:dyDescent="0.3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</row>
    <row r="1128" spans="1:21" ht="15.75" thickBot="1" x14ac:dyDescent="0.3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</row>
    <row r="1129" spans="1:21" ht="15.75" thickBot="1" x14ac:dyDescent="0.3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</row>
    <row r="1130" spans="1:21" ht="15.75" thickBot="1" x14ac:dyDescent="0.3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</row>
    <row r="1131" spans="1:21" ht="15.75" thickBot="1" x14ac:dyDescent="0.3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</row>
    <row r="1132" spans="1:21" ht="15.75" thickBot="1" x14ac:dyDescent="0.3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</row>
    <row r="1133" spans="1:21" ht="15.75" thickBot="1" x14ac:dyDescent="0.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</row>
    <row r="1134" spans="1:21" ht="15.75" thickBot="1" x14ac:dyDescent="0.3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</row>
    <row r="1135" spans="1:21" ht="15.75" thickBot="1" x14ac:dyDescent="0.3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</row>
    <row r="1136" spans="1:21" ht="15.75" thickBot="1" x14ac:dyDescent="0.3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</row>
    <row r="1137" spans="1:21" ht="15.75" thickBot="1" x14ac:dyDescent="0.3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</row>
    <row r="1138" spans="1:21" ht="15.75" thickBot="1" x14ac:dyDescent="0.3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</row>
    <row r="1139" spans="1:21" ht="15.75" thickBot="1" x14ac:dyDescent="0.3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</row>
    <row r="1140" spans="1:21" ht="15.75" thickBot="1" x14ac:dyDescent="0.3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</row>
    <row r="1141" spans="1:21" ht="15.75" thickBot="1" x14ac:dyDescent="0.3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</row>
    <row r="1142" spans="1:21" ht="15.75" thickBot="1" x14ac:dyDescent="0.3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</row>
    <row r="1143" spans="1:21" ht="15.75" thickBot="1" x14ac:dyDescent="0.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</row>
    <row r="1144" spans="1:21" ht="15.75" thickBot="1" x14ac:dyDescent="0.3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</row>
    <row r="1145" spans="1:21" ht="15.75" thickBot="1" x14ac:dyDescent="0.3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</row>
    <row r="1146" spans="1:21" ht="15.75" thickBot="1" x14ac:dyDescent="0.3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</row>
    <row r="1147" spans="1:21" ht="15.75" thickBot="1" x14ac:dyDescent="0.3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</row>
    <row r="1148" spans="1:21" ht="15.75" thickBot="1" x14ac:dyDescent="0.3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</row>
    <row r="1149" spans="1:21" ht="15.75" thickBot="1" x14ac:dyDescent="0.3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</row>
    <row r="1150" spans="1:21" ht="15.75" thickBot="1" x14ac:dyDescent="0.3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</row>
    <row r="1151" spans="1:21" ht="15.75" thickBot="1" x14ac:dyDescent="0.3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</row>
    <row r="1152" spans="1:21" ht="15.75" thickBot="1" x14ac:dyDescent="0.3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</row>
    <row r="1153" spans="1:21" ht="15.75" thickBot="1" x14ac:dyDescent="0.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</row>
    <row r="1154" spans="1:21" ht="15.75" thickBot="1" x14ac:dyDescent="0.3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</row>
    <row r="1155" spans="1:21" ht="15.75" thickBot="1" x14ac:dyDescent="0.3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</row>
    <row r="1156" spans="1:21" ht="15.75" thickBot="1" x14ac:dyDescent="0.3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</row>
    <row r="1157" spans="1:21" ht="15.75" thickBot="1" x14ac:dyDescent="0.3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</row>
    <row r="1158" spans="1:21" ht="15.75" thickBot="1" x14ac:dyDescent="0.3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</row>
    <row r="1159" spans="1:21" ht="15.75" thickBot="1" x14ac:dyDescent="0.3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</row>
    <row r="1160" spans="1:21" ht="15.75" thickBot="1" x14ac:dyDescent="0.3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</row>
    <row r="1161" spans="1:21" ht="15.75" thickBot="1" x14ac:dyDescent="0.3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</row>
    <row r="1162" spans="1:21" ht="15.75" thickBot="1" x14ac:dyDescent="0.3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</row>
    <row r="1163" spans="1:21" ht="15.75" thickBot="1" x14ac:dyDescent="0.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</row>
    <row r="1164" spans="1:21" ht="15.75" thickBot="1" x14ac:dyDescent="0.3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</row>
    <row r="1165" spans="1:21" ht="15.75" thickBot="1" x14ac:dyDescent="0.3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</row>
    <row r="1166" spans="1:21" ht="15.75" thickBot="1" x14ac:dyDescent="0.3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</row>
    <row r="1167" spans="1:21" ht="15.75" thickBot="1" x14ac:dyDescent="0.3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</row>
    <row r="1168" spans="1:21" ht="15.75" thickBot="1" x14ac:dyDescent="0.3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</row>
    <row r="1169" spans="1:21" ht="15.75" thickBot="1" x14ac:dyDescent="0.3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</row>
    <row r="1170" spans="1:21" ht="15.75" thickBot="1" x14ac:dyDescent="0.3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</row>
    <row r="1171" spans="1:21" ht="15.75" thickBot="1" x14ac:dyDescent="0.3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</row>
    <row r="1172" spans="1:21" ht="15.75" thickBot="1" x14ac:dyDescent="0.3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</row>
    <row r="1173" spans="1:21" ht="15.75" thickBot="1" x14ac:dyDescent="0.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</row>
    <row r="1174" spans="1:21" ht="15.75" thickBot="1" x14ac:dyDescent="0.3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</row>
    <row r="1175" spans="1:21" ht="15.75" thickBot="1" x14ac:dyDescent="0.3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</row>
    <row r="1176" spans="1:21" ht="15.75" thickBot="1" x14ac:dyDescent="0.3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</row>
    <row r="1177" spans="1:21" ht="15.75" thickBot="1" x14ac:dyDescent="0.3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</row>
    <row r="1178" spans="1:21" ht="15.75" thickBot="1" x14ac:dyDescent="0.3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</row>
    <row r="1179" spans="1:21" ht="15.75" thickBot="1" x14ac:dyDescent="0.3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</row>
    <row r="1180" spans="1:21" ht="15.75" thickBot="1" x14ac:dyDescent="0.3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</row>
    <row r="1181" spans="1:21" ht="15.75" thickBot="1" x14ac:dyDescent="0.3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</row>
    <row r="1182" spans="1:21" ht="15.75" thickBot="1" x14ac:dyDescent="0.3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</row>
    <row r="1183" spans="1:21" ht="15.75" thickBot="1" x14ac:dyDescent="0.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</row>
    <row r="1184" spans="1:21" ht="15.75" thickBot="1" x14ac:dyDescent="0.3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</row>
    <row r="1185" spans="1:21" ht="15.75" thickBot="1" x14ac:dyDescent="0.3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</row>
    <row r="1186" spans="1:21" ht="15.75" thickBot="1" x14ac:dyDescent="0.3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</row>
    <row r="1187" spans="1:21" ht="15.75" thickBot="1" x14ac:dyDescent="0.3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</row>
    <row r="1188" spans="1:21" ht="15.75" thickBot="1" x14ac:dyDescent="0.3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</row>
    <row r="1189" spans="1:21" ht="15.75" thickBot="1" x14ac:dyDescent="0.3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</row>
    <row r="1190" spans="1:21" ht="15.75" thickBot="1" x14ac:dyDescent="0.3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</row>
    <row r="1191" spans="1:21" ht="15.75" thickBot="1" x14ac:dyDescent="0.3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</row>
    <row r="1192" spans="1:21" ht="15.75" thickBot="1" x14ac:dyDescent="0.3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</row>
    <row r="1193" spans="1:21" ht="15.75" thickBot="1" x14ac:dyDescent="0.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</row>
    <row r="1194" spans="1:21" ht="15.75" thickBot="1" x14ac:dyDescent="0.3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</row>
    <row r="1195" spans="1:21" ht="15.75" thickBot="1" x14ac:dyDescent="0.3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</row>
    <row r="1196" spans="1:21" ht="15.75" thickBot="1" x14ac:dyDescent="0.3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</row>
    <row r="1197" spans="1:21" ht="15.75" thickBot="1" x14ac:dyDescent="0.3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</row>
    <row r="1198" spans="1:21" ht="15.75" thickBot="1" x14ac:dyDescent="0.3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</row>
    <row r="1199" spans="1:21" ht="15.75" thickBot="1" x14ac:dyDescent="0.3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</row>
    <row r="1200" spans="1:21" ht="15.75" thickBot="1" x14ac:dyDescent="0.3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</row>
    <row r="1201" spans="1:21" ht="15.75" thickBot="1" x14ac:dyDescent="0.3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</row>
    <row r="1202" spans="1:21" ht="15.75" thickBot="1" x14ac:dyDescent="0.3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</row>
    <row r="1203" spans="1:21" ht="15.75" thickBot="1" x14ac:dyDescent="0.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</row>
    <row r="1204" spans="1:21" ht="15.75" thickBot="1" x14ac:dyDescent="0.3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</row>
    <row r="1205" spans="1:21" ht="15.75" thickBot="1" x14ac:dyDescent="0.3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</row>
    <row r="1206" spans="1:21" ht="15.75" thickBot="1" x14ac:dyDescent="0.3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</row>
    <row r="1207" spans="1:21" ht="15.75" thickBot="1" x14ac:dyDescent="0.3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</row>
    <row r="1208" spans="1:21" ht="15.75" thickBot="1" x14ac:dyDescent="0.3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</row>
    <row r="1209" spans="1:21" ht="15.75" thickBot="1" x14ac:dyDescent="0.3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</row>
    <row r="1210" spans="1:21" ht="15.75" thickBot="1" x14ac:dyDescent="0.3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</row>
    <row r="1211" spans="1:21" ht="15.75" thickBot="1" x14ac:dyDescent="0.3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</row>
    <row r="1212" spans="1:21" ht="15.75" thickBot="1" x14ac:dyDescent="0.3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</row>
    <row r="1213" spans="1:21" ht="15.75" thickBot="1" x14ac:dyDescent="0.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</row>
    <row r="1214" spans="1:21" ht="15.75" thickBot="1" x14ac:dyDescent="0.3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</row>
    <row r="1215" spans="1:21" ht="15.75" thickBot="1" x14ac:dyDescent="0.3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</row>
    <row r="1216" spans="1:21" ht="15.75" thickBot="1" x14ac:dyDescent="0.3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</row>
    <row r="1217" spans="1:21" ht="15.75" thickBot="1" x14ac:dyDescent="0.3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</row>
    <row r="1218" spans="1:21" ht="15.75" thickBot="1" x14ac:dyDescent="0.3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</row>
    <row r="1219" spans="1:21" ht="15.75" thickBot="1" x14ac:dyDescent="0.3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</row>
    <row r="1220" spans="1:21" ht="15.75" thickBot="1" x14ac:dyDescent="0.3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</row>
    <row r="1221" spans="1:21" ht="15.75" thickBot="1" x14ac:dyDescent="0.3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</row>
    <row r="1222" spans="1:21" ht="15.75" thickBot="1" x14ac:dyDescent="0.3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</row>
    <row r="1223" spans="1:21" ht="15.75" thickBot="1" x14ac:dyDescent="0.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</row>
    <row r="1224" spans="1:21" ht="15.75" thickBot="1" x14ac:dyDescent="0.3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</row>
    <row r="1225" spans="1:21" ht="15.75" thickBot="1" x14ac:dyDescent="0.3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</row>
    <row r="1226" spans="1:21" ht="15.75" thickBot="1" x14ac:dyDescent="0.3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</row>
    <row r="1227" spans="1:21" ht="15.75" thickBot="1" x14ac:dyDescent="0.3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</row>
    <row r="1228" spans="1:21" ht="15.75" thickBot="1" x14ac:dyDescent="0.3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</row>
  </sheetData>
  <autoFilter ref="A1:U1" xr:uid="{C378E6E4-A88A-46E4-A012-8D12F0146A92}"/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84BB88B9-2E97-41AE-967B-BA2E972E1C1B}">
          <xm:f>DATA!1:1048576</xm:f>
        </x15:webExtension>
        <x15:webExtension appRef="{970AC851-5DBD-4BE6-85F0-450B683D744F}">
          <xm:f>DATA!C:C</xm:f>
        </x15:webExtension>
        <x15:webExtension appRef="{BEF2C618-FFF9-41E3-BAEE-47DB9A04F09A}">
          <xm:f>DATA!F:F</xm:f>
        </x15:webExtension>
      </x15:webExtens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F779-200F-47D1-991C-210069706C5A}">
  <dimension ref="A1:H228"/>
  <sheetViews>
    <sheetView workbookViewId="0">
      <selection activeCell="H2" sqref="H2"/>
    </sheetView>
  </sheetViews>
  <sheetFormatPr baseColWidth="10" defaultRowHeight="15" x14ac:dyDescent="0.25"/>
  <sheetData>
    <row r="1" spans="1:8" ht="52.5" thickBot="1" x14ac:dyDescent="0.3">
      <c r="A1" s="1" t="s">
        <v>0</v>
      </c>
      <c r="B1" s="1" t="s">
        <v>1</v>
      </c>
      <c r="C1" s="2" t="s">
        <v>2</v>
      </c>
      <c r="D1" s="2" t="s">
        <v>5</v>
      </c>
      <c r="E1" s="2" t="s">
        <v>9</v>
      </c>
      <c r="F1" s="13" t="s">
        <v>269</v>
      </c>
      <c r="G1" s="13" t="s">
        <v>270</v>
      </c>
      <c r="H1" s="13" t="s">
        <v>271</v>
      </c>
    </row>
    <row r="2" spans="1:8" ht="39.75" thickBot="1" x14ac:dyDescent="0.3">
      <c r="A2" s="3" t="s">
        <v>21</v>
      </c>
      <c r="B2" s="4" t="s">
        <v>22</v>
      </c>
      <c r="C2" s="5">
        <v>31056997</v>
      </c>
      <c r="D2" s="5">
        <v>48</v>
      </c>
      <c r="E2" s="5">
        <v>700</v>
      </c>
      <c r="F2">
        <f>MEDIAN($D$2:$D$228)</f>
        <v>78.8</v>
      </c>
      <c r="G2" t="str">
        <f>IF(D2&gt;F2,D2,"")</f>
        <v/>
      </c>
      <c r="H2">
        <f>IF(D2&lt;=F2,D2,"")</f>
        <v>48</v>
      </c>
    </row>
    <row r="3" spans="1:8" ht="27" thickBot="1" x14ac:dyDescent="0.3">
      <c r="A3" s="4" t="s">
        <v>23</v>
      </c>
      <c r="B3" s="4" t="s">
        <v>24</v>
      </c>
      <c r="C3" s="5">
        <v>3581655</v>
      </c>
      <c r="D3" s="5">
        <v>124.6</v>
      </c>
      <c r="E3" s="5">
        <v>4500</v>
      </c>
      <c r="F3">
        <f t="shared" ref="F3:F66" si="0">MEDIAN($D$2:$D$228)</f>
        <v>78.8</v>
      </c>
      <c r="G3">
        <f t="shared" ref="G3:G66" si="1">IF(D3&gt;F3,D3,"")</f>
        <v>124.6</v>
      </c>
      <c r="H3" t="str">
        <f t="shared" ref="H3:H66" si="2">IF(D3&lt;=F3,D3,"")</f>
        <v/>
      </c>
    </row>
    <row r="4" spans="1:8" ht="27" thickBot="1" x14ac:dyDescent="0.3">
      <c r="A4" s="4" t="s">
        <v>25</v>
      </c>
      <c r="B4" s="4" t="s">
        <v>26</v>
      </c>
      <c r="C4" s="5">
        <v>32930091</v>
      </c>
      <c r="D4" s="5">
        <v>13.8</v>
      </c>
      <c r="E4" s="5">
        <v>6000</v>
      </c>
      <c r="F4">
        <f t="shared" si="0"/>
        <v>78.8</v>
      </c>
      <c r="G4" t="str">
        <f t="shared" si="1"/>
        <v/>
      </c>
      <c r="H4">
        <f t="shared" si="2"/>
        <v>13.8</v>
      </c>
    </row>
    <row r="5" spans="1:8" ht="27" thickBot="1" x14ac:dyDescent="0.3">
      <c r="A5" s="4" t="s">
        <v>27</v>
      </c>
      <c r="B5" s="4" t="s">
        <v>28</v>
      </c>
      <c r="C5" s="5">
        <v>57794</v>
      </c>
      <c r="D5" s="5">
        <v>290.39999999999998</v>
      </c>
      <c r="E5" s="5">
        <v>8000</v>
      </c>
      <c r="F5">
        <f t="shared" si="0"/>
        <v>78.8</v>
      </c>
      <c r="G5">
        <f t="shared" si="1"/>
        <v>290.39999999999998</v>
      </c>
      <c r="H5" t="str">
        <f t="shared" si="2"/>
        <v/>
      </c>
    </row>
    <row r="6" spans="1:8" ht="27" thickBot="1" x14ac:dyDescent="0.3">
      <c r="A6" s="4" t="s">
        <v>29</v>
      </c>
      <c r="B6" s="4" t="s">
        <v>30</v>
      </c>
      <c r="C6" s="5">
        <v>71201</v>
      </c>
      <c r="D6" s="5">
        <v>152.1</v>
      </c>
      <c r="E6" s="5">
        <v>19000</v>
      </c>
      <c r="F6">
        <f t="shared" si="0"/>
        <v>78.8</v>
      </c>
      <c r="G6">
        <f t="shared" si="1"/>
        <v>152.1</v>
      </c>
      <c r="H6" t="str">
        <f t="shared" si="2"/>
        <v/>
      </c>
    </row>
    <row r="7" spans="1:8" ht="39.75" thickBot="1" x14ac:dyDescent="0.3">
      <c r="A7" s="4" t="s">
        <v>31</v>
      </c>
      <c r="B7" s="4" t="s">
        <v>32</v>
      </c>
      <c r="C7" s="5">
        <v>12127071</v>
      </c>
      <c r="D7" s="5">
        <v>9.6999999999999993</v>
      </c>
      <c r="E7" s="5">
        <v>1900</v>
      </c>
      <c r="F7">
        <f t="shared" si="0"/>
        <v>78.8</v>
      </c>
      <c r="G7" t="str">
        <f t="shared" si="1"/>
        <v/>
      </c>
      <c r="H7">
        <f t="shared" si="2"/>
        <v>9.6999999999999993</v>
      </c>
    </row>
    <row r="8" spans="1:8" ht="39.75" thickBot="1" x14ac:dyDescent="0.3">
      <c r="A8" s="4" t="s">
        <v>33</v>
      </c>
      <c r="B8" s="4" t="s">
        <v>34</v>
      </c>
      <c r="C8" s="5">
        <v>13477</v>
      </c>
      <c r="D8" s="5">
        <v>132.1</v>
      </c>
      <c r="E8" s="5">
        <v>8600</v>
      </c>
      <c r="F8">
        <f t="shared" si="0"/>
        <v>78.8</v>
      </c>
      <c r="G8">
        <f t="shared" si="1"/>
        <v>132.1</v>
      </c>
      <c r="H8" t="str">
        <f t="shared" si="2"/>
        <v/>
      </c>
    </row>
    <row r="9" spans="1:8" ht="39.75" thickBot="1" x14ac:dyDescent="0.3">
      <c r="A9" s="4" t="s">
        <v>35</v>
      </c>
      <c r="B9" s="4" t="s">
        <v>34</v>
      </c>
      <c r="C9" s="5">
        <v>69108</v>
      </c>
      <c r="D9" s="5">
        <v>156</v>
      </c>
      <c r="E9" s="5">
        <v>11000</v>
      </c>
      <c r="F9">
        <f t="shared" si="0"/>
        <v>78.8</v>
      </c>
      <c r="G9">
        <f t="shared" si="1"/>
        <v>156</v>
      </c>
      <c r="H9" t="str">
        <f t="shared" si="2"/>
        <v/>
      </c>
    </row>
    <row r="10" spans="1:8" ht="39.75" thickBot="1" x14ac:dyDescent="0.3">
      <c r="A10" s="4" t="s">
        <v>36</v>
      </c>
      <c r="B10" s="4" t="s">
        <v>34</v>
      </c>
      <c r="C10" s="5">
        <v>39921833</v>
      </c>
      <c r="D10" s="5">
        <v>14.4</v>
      </c>
      <c r="E10" s="5">
        <v>11200</v>
      </c>
      <c r="F10">
        <f t="shared" si="0"/>
        <v>78.8</v>
      </c>
      <c r="G10" t="str">
        <f t="shared" si="1"/>
        <v/>
      </c>
      <c r="H10">
        <f t="shared" si="2"/>
        <v>14.4</v>
      </c>
    </row>
    <row r="11" spans="1:8" ht="39.75" thickBot="1" x14ac:dyDescent="0.3">
      <c r="A11" s="4" t="s">
        <v>37</v>
      </c>
      <c r="B11" s="4" t="s">
        <v>38</v>
      </c>
      <c r="C11" s="5">
        <v>2976372</v>
      </c>
      <c r="D11" s="5">
        <v>99.9</v>
      </c>
      <c r="E11" s="5">
        <v>3500</v>
      </c>
      <c r="F11">
        <f t="shared" si="0"/>
        <v>78.8</v>
      </c>
      <c r="G11">
        <f t="shared" si="1"/>
        <v>99.9</v>
      </c>
      <c r="H11" t="str">
        <f t="shared" si="2"/>
        <v/>
      </c>
    </row>
    <row r="12" spans="1:8" ht="39.75" thickBot="1" x14ac:dyDescent="0.3">
      <c r="A12" s="4" t="s">
        <v>39</v>
      </c>
      <c r="B12" s="4" t="s">
        <v>34</v>
      </c>
      <c r="C12" s="5">
        <v>71891</v>
      </c>
      <c r="D12" s="5">
        <v>372.5</v>
      </c>
      <c r="E12" s="5">
        <v>28000</v>
      </c>
      <c r="F12">
        <f t="shared" si="0"/>
        <v>78.8</v>
      </c>
      <c r="G12">
        <f t="shared" si="1"/>
        <v>372.5</v>
      </c>
      <c r="H12" t="str">
        <f t="shared" si="2"/>
        <v/>
      </c>
    </row>
    <row r="13" spans="1:8" ht="15.75" thickBot="1" x14ac:dyDescent="0.3">
      <c r="A13" s="4" t="s">
        <v>40</v>
      </c>
      <c r="B13" s="4" t="s">
        <v>28</v>
      </c>
      <c r="C13" s="5">
        <v>20264082</v>
      </c>
      <c r="D13" s="5">
        <v>2.6</v>
      </c>
      <c r="E13" s="5">
        <v>29000</v>
      </c>
      <c r="F13">
        <f t="shared" si="0"/>
        <v>78.8</v>
      </c>
      <c r="G13" t="str">
        <f t="shared" si="1"/>
        <v/>
      </c>
      <c r="H13">
        <f t="shared" si="2"/>
        <v>2.6</v>
      </c>
    </row>
    <row r="14" spans="1:8" ht="27" thickBot="1" x14ac:dyDescent="0.3">
      <c r="A14" s="4" t="s">
        <v>41</v>
      </c>
      <c r="B14" s="4" t="s">
        <v>30</v>
      </c>
      <c r="C14" s="5">
        <v>8192880</v>
      </c>
      <c r="D14" s="5">
        <v>97.7</v>
      </c>
      <c r="E14" s="5">
        <v>30000</v>
      </c>
      <c r="F14">
        <f t="shared" si="0"/>
        <v>78.8</v>
      </c>
      <c r="G14">
        <f t="shared" si="1"/>
        <v>97.7</v>
      </c>
      <c r="H14" t="str">
        <f t="shared" si="2"/>
        <v/>
      </c>
    </row>
    <row r="15" spans="1:8" ht="39.75" thickBot="1" x14ac:dyDescent="0.3">
      <c r="A15" s="4" t="s">
        <v>42</v>
      </c>
      <c r="B15" s="4" t="s">
        <v>38</v>
      </c>
      <c r="C15" s="5">
        <v>7961619</v>
      </c>
      <c r="D15" s="5">
        <v>91.9</v>
      </c>
      <c r="E15" s="5">
        <v>3400</v>
      </c>
      <c r="F15">
        <f t="shared" si="0"/>
        <v>78.8</v>
      </c>
      <c r="G15">
        <f t="shared" si="1"/>
        <v>91.9</v>
      </c>
      <c r="H15" t="str">
        <f t="shared" si="2"/>
        <v/>
      </c>
    </row>
    <row r="16" spans="1:8" ht="39.75" thickBot="1" x14ac:dyDescent="0.3">
      <c r="A16" s="4" t="s">
        <v>43</v>
      </c>
      <c r="B16" s="4" t="s">
        <v>34</v>
      </c>
      <c r="C16" s="5">
        <v>303770</v>
      </c>
      <c r="D16" s="5">
        <v>21.8</v>
      </c>
      <c r="E16" s="5">
        <v>16700</v>
      </c>
      <c r="F16">
        <f t="shared" si="0"/>
        <v>78.8</v>
      </c>
      <c r="G16" t="str">
        <f t="shared" si="1"/>
        <v/>
      </c>
      <c r="H16">
        <f t="shared" si="2"/>
        <v>21.8</v>
      </c>
    </row>
    <row r="17" spans="1:8" ht="27" thickBot="1" x14ac:dyDescent="0.3">
      <c r="A17" s="4" t="s">
        <v>44</v>
      </c>
      <c r="B17" s="4" t="s">
        <v>45</v>
      </c>
      <c r="C17" s="5">
        <v>698585</v>
      </c>
      <c r="D17" s="5">
        <v>1050.5</v>
      </c>
      <c r="E17" s="5">
        <v>16900</v>
      </c>
      <c r="F17">
        <f t="shared" si="0"/>
        <v>78.8</v>
      </c>
      <c r="G17">
        <f t="shared" si="1"/>
        <v>1050.5</v>
      </c>
      <c r="H17" t="str">
        <f t="shared" si="2"/>
        <v/>
      </c>
    </row>
    <row r="18" spans="1:8" ht="39.75" thickBot="1" x14ac:dyDescent="0.3">
      <c r="A18" s="4" t="s">
        <v>46</v>
      </c>
      <c r="B18" s="4" t="s">
        <v>22</v>
      </c>
      <c r="C18" s="5">
        <v>147365352</v>
      </c>
      <c r="D18" s="5">
        <v>1023.4</v>
      </c>
      <c r="E18" s="5">
        <v>1900</v>
      </c>
      <c r="F18">
        <f t="shared" si="0"/>
        <v>78.8</v>
      </c>
      <c r="G18">
        <f t="shared" si="1"/>
        <v>1023.4</v>
      </c>
      <c r="H18" t="str">
        <f t="shared" si="2"/>
        <v/>
      </c>
    </row>
    <row r="19" spans="1:8" ht="39.75" thickBot="1" x14ac:dyDescent="0.3">
      <c r="A19" s="4" t="s">
        <v>47</v>
      </c>
      <c r="B19" s="4" t="s">
        <v>34</v>
      </c>
      <c r="C19" s="5">
        <v>279912</v>
      </c>
      <c r="D19" s="5">
        <v>649.5</v>
      </c>
      <c r="E19" s="5">
        <v>15700</v>
      </c>
      <c r="F19">
        <f t="shared" si="0"/>
        <v>78.8</v>
      </c>
      <c r="G19">
        <f t="shared" si="1"/>
        <v>649.5</v>
      </c>
      <c r="H19" t="str">
        <f t="shared" si="2"/>
        <v/>
      </c>
    </row>
    <row r="20" spans="1:8" ht="39.75" thickBot="1" x14ac:dyDescent="0.3">
      <c r="A20" s="4" t="s">
        <v>48</v>
      </c>
      <c r="B20" s="4" t="s">
        <v>38</v>
      </c>
      <c r="C20" s="5">
        <v>10293011</v>
      </c>
      <c r="D20" s="5">
        <v>49.6</v>
      </c>
      <c r="E20" s="5">
        <v>6100</v>
      </c>
      <c r="F20">
        <f t="shared" si="0"/>
        <v>78.8</v>
      </c>
      <c r="G20" t="str">
        <f t="shared" si="1"/>
        <v/>
      </c>
      <c r="H20">
        <f t="shared" si="2"/>
        <v>49.6</v>
      </c>
    </row>
    <row r="21" spans="1:8" ht="27" thickBot="1" x14ac:dyDescent="0.3">
      <c r="A21" s="4" t="s">
        <v>49</v>
      </c>
      <c r="B21" s="4" t="s">
        <v>30</v>
      </c>
      <c r="C21" s="5">
        <v>10379067</v>
      </c>
      <c r="D21" s="5">
        <v>340</v>
      </c>
      <c r="E21" s="5">
        <v>29100</v>
      </c>
      <c r="F21">
        <f t="shared" si="0"/>
        <v>78.8</v>
      </c>
      <c r="G21">
        <f t="shared" si="1"/>
        <v>340</v>
      </c>
      <c r="H21" t="str">
        <f t="shared" si="2"/>
        <v/>
      </c>
    </row>
    <row r="22" spans="1:8" ht="39.75" thickBot="1" x14ac:dyDescent="0.3">
      <c r="A22" s="4" t="s">
        <v>50</v>
      </c>
      <c r="B22" s="4" t="s">
        <v>34</v>
      </c>
      <c r="C22" s="5">
        <v>287730</v>
      </c>
      <c r="D22" s="5">
        <v>12.5</v>
      </c>
      <c r="E22" s="5">
        <v>4900</v>
      </c>
      <c r="F22">
        <f t="shared" si="0"/>
        <v>78.8</v>
      </c>
      <c r="G22" t="str">
        <f t="shared" si="1"/>
        <v/>
      </c>
      <c r="H22">
        <f t="shared" si="2"/>
        <v>12.5</v>
      </c>
    </row>
    <row r="23" spans="1:8" ht="39.75" thickBot="1" x14ac:dyDescent="0.3">
      <c r="A23" s="4" t="s">
        <v>51</v>
      </c>
      <c r="B23" s="4" t="s">
        <v>32</v>
      </c>
      <c r="C23" s="5">
        <v>7862944</v>
      </c>
      <c r="D23" s="5">
        <v>69.8</v>
      </c>
      <c r="E23" s="5">
        <v>1100</v>
      </c>
      <c r="F23">
        <f t="shared" si="0"/>
        <v>78.8</v>
      </c>
      <c r="G23" t="str">
        <f t="shared" si="1"/>
        <v/>
      </c>
      <c r="H23">
        <f t="shared" si="2"/>
        <v>69.8</v>
      </c>
    </row>
    <row r="24" spans="1:8" ht="27" thickBot="1" x14ac:dyDescent="0.3">
      <c r="A24" s="4" t="s">
        <v>52</v>
      </c>
      <c r="B24" s="4" t="s">
        <v>53</v>
      </c>
      <c r="C24" s="5">
        <v>65773</v>
      </c>
      <c r="D24" s="5">
        <v>1241</v>
      </c>
      <c r="E24" s="5">
        <v>36000</v>
      </c>
      <c r="F24">
        <f t="shared" si="0"/>
        <v>78.8</v>
      </c>
      <c r="G24">
        <f t="shared" si="1"/>
        <v>1241</v>
      </c>
      <c r="H24" t="str">
        <f t="shared" si="2"/>
        <v/>
      </c>
    </row>
    <row r="25" spans="1:8" ht="39.75" thickBot="1" x14ac:dyDescent="0.3">
      <c r="A25" s="4" t="s">
        <v>54</v>
      </c>
      <c r="B25" s="4" t="s">
        <v>22</v>
      </c>
      <c r="C25" s="5">
        <v>2279723</v>
      </c>
      <c r="D25" s="5">
        <v>48.5</v>
      </c>
      <c r="E25" s="5">
        <v>1300</v>
      </c>
      <c r="F25">
        <f t="shared" si="0"/>
        <v>78.8</v>
      </c>
      <c r="G25" t="str">
        <f t="shared" si="1"/>
        <v/>
      </c>
      <c r="H25">
        <f t="shared" si="2"/>
        <v>48.5</v>
      </c>
    </row>
    <row r="26" spans="1:8" ht="39.75" thickBot="1" x14ac:dyDescent="0.3">
      <c r="A26" s="4" t="s">
        <v>55</v>
      </c>
      <c r="B26" s="4" t="s">
        <v>34</v>
      </c>
      <c r="C26" s="5">
        <v>8989046</v>
      </c>
      <c r="D26" s="5">
        <v>8.1999999999999993</v>
      </c>
      <c r="E26" s="5">
        <v>2400</v>
      </c>
      <c r="F26">
        <f t="shared" si="0"/>
        <v>78.8</v>
      </c>
      <c r="G26" t="str">
        <f t="shared" si="1"/>
        <v/>
      </c>
      <c r="H26">
        <f t="shared" si="2"/>
        <v>8.1999999999999993</v>
      </c>
    </row>
    <row r="27" spans="1:8" ht="27" thickBot="1" x14ac:dyDescent="0.3">
      <c r="A27" s="4" t="s">
        <v>56</v>
      </c>
      <c r="B27" s="4" t="s">
        <v>24</v>
      </c>
      <c r="C27" s="5">
        <v>4498976</v>
      </c>
      <c r="D27" s="5">
        <v>88</v>
      </c>
      <c r="E27" s="5">
        <v>6100</v>
      </c>
      <c r="F27">
        <f t="shared" si="0"/>
        <v>78.8</v>
      </c>
      <c r="G27">
        <f t="shared" si="1"/>
        <v>88</v>
      </c>
      <c r="H27" t="str">
        <f t="shared" si="2"/>
        <v/>
      </c>
    </row>
    <row r="28" spans="1:8" ht="39.75" thickBot="1" x14ac:dyDescent="0.3">
      <c r="A28" s="4" t="s">
        <v>57</v>
      </c>
      <c r="B28" s="4" t="s">
        <v>32</v>
      </c>
      <c r="C28" s="5">
        <v>1639833</v>
      </c>
      <c r="D28" s="5">
        <v>2.7</v>
      </c>
      <c r="E28" s="5">
        <v>9000</v>
      </c>
      <c r="F28">
        <f t="shared" si="0"/>
        <v>78.8</v>
      </c>
      <c r="G28" t="str">
        <f t="shared" si="1"/>
        <v/>
      </c>
      <c r="H28">
        <f t="shared" si="2"/>
        <v>2.7</v>
      </c>
    </row>
    <row r="29" spans="1:8" ht="39.75" thickBot="1" x14ac:dyDescent="0.3">
      <c r="A29" s="4" t="s">
        <v>58</v>
      </c>
      <c r="B29" s="4" t="s">
        <v>34</v>
      </c>
      <c r="C29" s="5">
        <v>188078227</v>
      </c>
      <c r="D29" s="5">
        <v>22.1</v>
      </c>
      <c r="E29" s="5">
        <v>7600</v>
      </c>
      <c r="F29">
        <f t="shared" si="0"/>
        <v>78.8</v>
      </c>
      <c r="G29" t="str">
        <f t="shared" si="1"/>
        <v/>
      </c>
      <c r="H29">
        <f t="shared" si="2"/>
        <v>22.1</v>
      </c>
    </row>
    <row r="30" spans="1:8" ht="39.75" thickBot="1" x14ac:dyDescent="0.3">
      <c r="A30" s="4" t="s">
        <v>59</v>
      </c>
      <c r="B30" s="4" t="s">
        <v>34</v>
      </c>
      <c r="C30" s="5">
        <v>23098</v>
      </c>
      <c r="D30" s="5">
        <v>151</v>
      </c>
      <c r="E30" s="5">
        <v>16000</v>
      </c>
      <c r="F30">
        <f t="shared" si="0"/>
        <v>78.8</v>
      </c>
      <c r="G30">
        <f t="shared" si="1"/>
        <v>151</v>
      </c>
      <c r="H30" t="str">
        <f t="shared" si="2"/>
        <v/>
      </c>
    </row>
    <row r="31" spans="1:8" ht="39.75" thickBot="1" x14ac:dyDescent="0.3">
      <c r="A31" s="4" t="s">
        <v>60</v>
      </c>
      <c r="B31" s="4" t="s">
        <v>22</v>
      </c>
      <c r="C31" s="5">
        <v>379444</v>
      </c>
      <c r="D31" s="5">
        <v>65.8</v>
      </c>
      <c r="E31" s="5">
        <v>18600</v>
      </c>
      <c r="F31">
        <f t="shared" si="0"/>
        <v>78.8</v>
      </c>
      <c r="G31" t="str">
        <f t="shared" si="1"/>
        <v/>
      </c>
      <c r="H31">
        <f t="shared" si="2"/>
        <v>65.8</v>
      </c>
    </row>
    <row r="32" spans="1:8" ht="27" thickBot="1" x14ac:dyDescent="0.3">
      <c r="A32" s="4" t="s">
        <v>61</v>
      </c>
      <c r="B32" s="4" t="s">
        <v>24</v>
      </c>
      <c r="C32" s="5">
        <v>7385367</v>
      </c>
      <c r="D32" s="5">
        <v>66.599999999999994</v>
      </c>
      <c r="E32" s="5">
        <v>7600</v>
      </c>
      <c r="F32">
        <f t="shared" si="0"/>
        <v>78.8</v>
      </c>
      <c r="G32" t="str">
        <f t="shared" si="1"/>
        <v/>
      </c>
      <c r="H32">
        <f t="shared" si="2"/>
        <v>66.599999999999994</v>
      </c>
    </row>
    <row r="33" spans="1:8" ht="39.75" thickBot="1" x14ac:dyDescent="0.3">
      <c r="A33" s="4" t="s">
        <v>62</v>
      </c>
      <c r="B33" s="4" t="s">
        <v>32</v>
      </c>
      <c r="C33" s="5">
        <v>13902972</v>
      </c>
      <c r="D33" s="5">
        <v>50.7</v>
      </c>
      <c r="E33" s="5">
        <v>1100</v>
      </c>
      <c r="F33">
        <f t="shared" si="0"/>
        <v>78.8</v>
      </c>
      <c r="G33" t="str">
        <f t="shared" si="1"/>
        <v/>
      </c>
      <c r="H33">
        <f t="shared" si="2"/>
        <v>50.7</v>
      </c>
    </row>
    <row r="34" spans="1:8" ht="39.75" thickBot="1" x14ac:dyDescent="0.3">
      <c r="A34" s="4" t="s">
        <v>63</v>
      </c>
      <c r="B34" s="4" t="s">
        <v>22</v>
      </c>
      <c r="C34" s="5">
        <v>47382633</v>
      </c>
      <c r="D34" s="5">
        <v>69.8</v>
      </c>
      <c r="E34" s="5">
        <v>1800</v>
      </c>
      <c r="F34">
        <f t="shared" si="0"/>
        <v>78.8</v>
      </c>
      <c r="G34" t="str">
        <f t="shared" si="1"/>
        <v/>
      </c>
      <c r="H34">
        <f t="shared" si="2"/>
        <v>69.8</v>
      </c>
    </row>
    <row r="35" spans="1:8" ht="39.75" thickBot="1" x14ac:dyDescent="0.3">
      <c r="A35" s="4" t="s">
        <v>64</v>
      </c>
      <c r="B35" s="4" t="s">
        <v>32</v>
      </c>
      <c r="C35" s="5">
        <v>8090068</v>
      </c>
      <c r="D35" s="5">
        <v>290.7</v>
      </c>
      <c r="E35" s="5">
        <v>600</v>
      </c>
      <c r="F35">
        <f t="shared" si="0"/>
        <v>78.8</v>
      </c>
      <c r="G35">
        <f t="shared" si="1"/>
        <v>290.7</v>
      </c>
      <c r="H35" t="str">
        <f t="shared" si="2"/>
        <v/>
      </c>
    </row>
    <row r="36" spans="1:8" ht="39.75" thickBot="1" x14ac:dyDescent="0.3">
      <c r="A36" s="4" t="s">
        <v>65</v>
      </c>
      <c r="B36" s="4" t="s">
        <v>22</v>
      </c>
      <c r="C36" s="5">
        <v>13881427</v>
      </c>
      <c r="D36" s="5">
        <v>76.7</v>
      </c>
      <c r="E36" s="5">
        <v>1900</v>
      </c>
      <c r="F36">
        <f t="shared" si="0"/>
        <v>78.8</v>
      </c>
      <c r="G36" t="str">
        <f t="shared" si="1"/>
        <v/>
      </c>
      <c r="H36">
        <f t="shared" si="2"/>
        <v>76.7</v>
      </c>
    </row>
    <row r="37" spans="1:8" ht="39.75" thickBot="1" x14ac:dyDescent="0.3">
      <c r="A37" s="4" t="s">
        <v>66</v>
      </c>
      <c r="B37" s="4" t="s">
        <v>32</v>
      </c>
      <c r="C37" s="5">
        <v>17340702</v>
      </c>
      <c r="D37" s="5">
        <v>36.5</v>
      </c>
      <c r="E37" s="5">
        <v>1800</v>
      </c>
      <c r="F37">
        <f t="shared" si="0"/>
        <v>78.8</v>
      </c>
      <c r="G37" t="str">
        <f t="shared" si="1"/>
        <v/>
      </c>
      <c r="H37">
        <f t="shared" si="2"/>
        <v>36.5</v>
      </c>
    </row>
    <row r="38" spans="1:8" ht="27" thickBot="1" x14ac:dyDescent="0.3">
      <c r="A38" s="4" t="s">
        <v>67</v>
      </c>
      <c r="B38" s="4" t="s">
        <v>53</v>
      </c>
      <c r="C38" s="5">
        <v>33098932</v>
      </c>
      <c r="D38" s="5">
        <v>3.3</v>
      </c>
      <c r="E38" s="5">
        <v>29800</v>
      </c>
      <c r="F38">
        <f t="shared" si="0"/>
        <v>78.8</v>
      </c>
      <c r="G38" t="str">
        <f t="shared" si="1"/>
        <v/>
      </c>
      <c r="H38">
        <f t="shared" si="2"/>
        <v>3.3</v>
      </c>
    </row>
    <row r="39" spans="1:8" ht="39.75" thickBot="1" x14ac:dyDescent="0.3">
      <c r="A39" s="4" t="s">
        <v>68</v>
      </c>
      <c r="B39" s="4" t="s">
        <v>32</v>
      </c>
      <c r="C39" s="5">
        <v>420979</v>
      </c>
      <c r="D39" s="5">
        <v>104.4</v>
      </c>
      <c r="E39" s="5">
        <v>1400</v>
      </c>
      <c r="F39">
        <f t="shared" si="0"/>
        <v>78.8</v>
      </c>
      <c r="G39">
        <f t="shared" si="1"/>
        <v>104.4</v>
      </c>
      <c r="H39" t="str">
        <f t="shared" si="2"/>
        <v/>
      </c>
    </row>
    <row r="40" spans="1:8" ht="39.75" thickBot="1" x14ac:dyDescent="0.3">
      <c r="A40" s="4" t="s">
        <v>69</v>
      </c>
      <c r="B40" s="4" t="s">
        <v>34</v>
      </c>
      <c r="C40" s="5">
        <v>45436</v>
      </c>
      <c r="D40" s="5">
        <v>173.4</v>
      </c>
      <c r="E40" s="5">
        <v>35000</v>
      </c>
      <c r="F40">
        <f t="shared" si="0"/>
        <v>78.8</v>
      </c>
      <c r="G40">
        <f t="shared" si="1"/>
        <v>173.4</v>
      </c>
      <c r="H40" t="str">
        <f t="shared" si="2"/>
        <v/>
      </c>
    </row>
    <row r="41" spans="1:8" ht="39.75" thickBot="1" x14ac:dyDescent="0.3">
      <c r="A41" s="4" t="s">
        <v>70</v>
      </c>
      <c r="B41" s="4" t="s">
        <v>32</v>
      </c>
      <c r="C41" s="5">
        <v>4303356</v>
      </c>
      <c r="D41" s="5">
        <v>6.9</v>
      </c>
      <c r="E41" s="5">
        <v>1100</v>
      </c>
      <c r="F41">
        <f t="shared" si="0"/>
        <v>78.8</v>
      </c>
      <c r="G41" t="str">
        <f t="shared" si="1"/>
        <v/>
      </c>
      <c r="H41">
        <f t="shared" si="2"/>
        <v>6.9</v>
      </c>
    </row>
    <row r="42" spans="1:8" ht="39.75" thickBot="1" x14ac:dyDescent="0.3">
      <c r="A42" s="4" t="s">
        <v>71</v>
      </c>
      <c r="B42" s="4" t="s">
        <v>32</v>
      </c>
      <c r="C42" s="5">
        <v>9944201</v>
      </c>
      <c r="D42" s="5">
        <v>7.7</v>
      </c>
      <c r="E42" s="5">
        <v>1200</v>
      </c>
      <c r="F42">
        <f t="shared" si="0"/>
        <v>78.8</v>
      </c>
      <c r="G42" t="str">
        <f t="shared" si="1"/>
        <v/>
      </c>
      <c r="H42">
        <f t="shared" si="2"/>
        <v>7.7</v>
      </c>
    </row>
    <row r="43" spans="1:8" ht="39.75" thickBot="1" x14ac:dyDescent="0.3">
      <c r="A43" s="4" t="s">
        <v>72</v>
      </c>
      <c r="B43" s="4" t="s">
        <v>34</v>
      </c>
      <c r="C43" s="5">
        <v>16134219</v>
      </c>
      <c r="D43" s="5">
        <v>21.3</v>
      </c>
      <c r="E43" s="5">
        <v>9900</v>
      </c>
      <c r="F43">
        <f t="shared" si="0"/>
        <v>78.8</v>
      </c>
      <c r="G43" t="str">
        <f t="shared" si="1"/>
        <v/>
      </c>
      <c r="H43">
        <f t="shared" si="2"/>
        <v>21.3</v>
      </c>
    </row>
    <row r="44" spans="1:8" ht="39.75" thickBot="1" x14ac:dyDescent="0.3">
      <c r="A44" s="4" t="s">
        <v>73</v>
      </c>
      <c r="B44" s="4" t="s">
        <v>22</v>
      </c>
      <c r="C44" s="5">
        <v>1313973713</v>
      </c>
      <c r="D44" s="5">
        <v>136.9</v>
      </c>
      <c r="E44" s="5">
        <v>5000</v>
      </c>
      <c r="F44">
        <f t="shared" si="0"/>
        <v>78.8</v>
      </c>
      <c r="G44">
        <f t="shared" si="1"/>
        <v>136.9</v>
      </c>
      <c r="H44" t="str">
        <f t="shared" si="2"/>
        <v/>
      </c>
    </row>
    <row r="45" spans="1:8" ht="39.75" thickBot="1" x14ac:dyDescent="0.3">
      <c r="A45" s="4" t="s">
        <v>74</v>
      </c>
      <c r="B45" s="4" t="s">
        <v>34</v>
      </c>
      <c r="C45" s="5">
        <v>43593035</v>
      </c>
      <c r="D45" s="5">
        <v>38.299999999999997</v>
      </c>
      <c r="E45" s="5">
        <v>6300</v>
      </c>
      <c r="F45">
        <f t="shared" si="0"/>
        <v>78.8</v>
      </c>
      <c r="G45" t="str">
        <f t="shared" si="1"/>
        <v/>
      </c>
      <c r="H45">
        <f t="shared" si="2"/>
        <v>38.299999999999997</v>
      </c>
    </row>
    <row r="46" spans="1:8" ht="39.75" thickBot="1" x14ac:dyDescent="0.3">
      <c r="A46" s="4" t="s">
        <v>75</v>
      </c>
      <c r="B46" s="4" t="s">
        <v>32</v>
      </c>
      <c r="C46" s="5">
        <v>690948</v>
      </c>
      <c r="D46" s="5">
        <v>318.39999999999998</v>
      </c>
      <c r="E46" s="5">
        <v>700</v>
      </c>
      <c r="F46">
        <f t="shared" si="0"/>
        <v>78.8</v>
      </c>
      <c r="G46">
        <f t="shared" si="1"/>
        <v>318.39999999999998</v>
      </c>
      <c r="H46" t="str">
        <f t="shared" si="2"/>
        <v/>
      </c>
    </row>
    <row r="47" spans="1:8" ht="39.75" thickBot="1" x14ac:dyDescent="0.3">
      <c r="A47" s="4" t="s">
        <v>76</v>
      </c>
      <c r="B47" s="4" t="s">
        <v>32</v>
      </c>
      <c r="C47" s="5">
        <v>62660551</v>
      </c>
      <c r="D47" s="5">
        <v>26.7</v>
      </c>
      <c r="E47" s="5">
        <v>700</v>
      </c>
      <c r="F47">
        <f t="shared" si="0"/>
        <v>78.8</v>
      </c>
      <c r="G47" t="str">
        <f t="shared" si="1"/>
        <v/>
      </c>
      <c r="H47">
        <f t="shared" si="2"/>
        <v>26.7</v>
      </c>
    </row>
    <row r="48" spans="1:8" ht="39.75" thickBot="1" x14ac:dyDescent="0.3">
      <c r="A48" s="4" t="s">
        <v>77</v>
      </c>
      <c r="B48" s="4" t="s">
        <v>32</v>
      </c>
      <c r="C48" s="5">
        <v>3702314</v>
      </c>
      <c r="D48" s="5">
        <v>10.8</v>
      </c>
      <c r="E48" s="5">
        <v>700</v>
      </c>
      <c r="F48">
        <f t="shared" si="0"/>
        <v>78.8</v>
      </c>
      <c r="G48" t="str">
        <f t="shared" si="1"/>
        <v/>
      </c>
      <c r="H48">
        <f t="shared" si="2"/>
        <v>10.8</v>
      </c>
    </row>
    <row r="49" spans="1:8" ht="27" thickBot="1" x14ac:dyDescent="0.3">
      <c r="A49" s="4" t="s">
        <v>78</v>
      </c>
      <c r="B49" s="4" t="s">
        <v>28</v>
      </c>
      <c r="C49" s="5">
        <v>21388</v>
      </c>
      <c r="D49" s="5">
        <v>89.1</v>
      </c>
      <c r="E49" s="5">
        <v>5000</v>
      </c>
      <c r="F49">
        <f t="shared" si="0"/>
        <v>78.8</v>
      </c>
      <c r="G49">
        <f t="shared" si="1"/>
        <v>89.1</v>
      </c>
      <c r="H49" t="str">
        <f t="shared" si="2"/>
        <v/>
      </c>
    </row>
    <row r="50" spans="1:8" ht="39.75" thickBot="1" x14ac:dyDescent="0.3">
      <c r="A50" s="4" t="s">
        <v>79</v>
      </c>
      <c r="B50" s="4" t="s">
        <v>34</v>
      </c>
      <c r="C50" s="5">
        <v>4075261</v>
      </c>
      <c r="D50" s="5">
        <v>79.8</v>
      </c>
      <c r="E50" s="5">
        <v>9100</v>
      </c>
      <c r="F50">
        <f t="shared" si="0"/>
        <v>78.8</v>
      </c>
      <c r="G50">
        <f t="shared" si="1"/>
        <v>79.8</v>
      </c>
      <c r="H50" t="str">
        <f t="shared" si="2"/>
        <v/>
      </c>
    </row>
    <row r="51" spans="1:8" ht="39.75" thickBot="1" x14ac:dyDescent="0.3">
      <c r="A51" s="4" t="s">
        <v>80</v>
      </c>
      <c r="B51" s="4" t="s">
        <v>32</v>
      </c>
      <c r="C51" s="5">
        <v>17654843</v>
      </c>
      <c r="D51" s="5">
        <v>54.8</v>
      </c>
      <c r="E51" s="5">
        <v>1400</v>
      </c>
      <c r="F51">
        <f t="shared" si="0"/>
        <v>78.8</v>
      </c>
      <c r="G51" t="str">
        <f t="shared" si="1"/>
        <v/>
      </c>
      <c r="H51">
        <f t="shared" si="2"/>
        <v>54.8</v>
      </c>
    </row>
    <row r="52" spans="1:8" ht="27" thickBot="1" x14ac:dyDescent="0.3">
      <c r="A52" s="4" t="s">
        <v>81</v>
      </c>
      <c r="B52" s="4" t="s">
        <v>24</v>
      </c>
      <c r="C52" s="5">
        <v>4494749</v>
      </c>
      <c r="D52" s="5">
        <v>79.5</v>
      </c>
      <c r="E52" s="5">
        <v>10600</v>
      </c>
      <c r="F52">
        <f t="shared" si="0"/>
        <v>78.8</v>
      </c>
      <c r="G52">
        <f t="shared" si="1"/>
        <v>79.5</v>
      </c>
      <c r="H52" t="str">
        <f t="shared" si="2"/>
        <v/>
      </c>
    </row>
    <row r="53" spans="1:8" ht="39.75" thickBot="1" x14ac:dyDescent="0.3">
      <c r="A53" s="4" t="s">
        <v>82</v>
      </c>
      <c r="B53" s="4" t="s">
        <v>34</v>
      </c>
      <c r="C53" s="5">
        <v>11382820</v>
      </c>
      <c r="D53" s="5">
        <v>102.7</v>
      </c>
      <c r="E53" s="5">
        <v>2900</v>
      </c>
      <c r="F53">
        <f t="shared" si="0"/>
        <v>78.8</v>
      </c>
      <c r="G53">
        <f t="shared" si="1"/>
        <v>102.7</v>
      </c>
      <c r="H53" t="str">
        <f t="shared" si="2"/>
        <v/>
      </c>
    </row>
    <row r="54" spans="1:8" ht="27" thickBot="1" x14ac:dyDescent="0.3">
      <c r="A54" s="4" t="s">
        <v>83</v>
      </c>
      <c r="B54" s="4" t="s">
        <v>45</v>
      </c>
      <c r="C54" s="5">
        <v>784301</v>
      </c>
      <c r="D54" s="5">
        <v>84.8</v>
      </c>
      <c r="E54" s="5">
        <v>19200</v>
      </c>
      <c r="F54">
        <f t="shared" si="0"/>
        <v>78.8</v>
      </c>
      <c r="G54">
        <f t="shared" si="1"/>
        <v>84.8</v>
      </c>
      <c r="H54" t="str">
        <f t="shared" si="2"/>
        <v/>
      </c>
    </row>
    <row r="55" spans="1:8" ht="27" thickBot="1" x14ac:dyDescent="0.3">
      <c r="A55" s="4" t="s">
        <v>84</v>
      </c>
      <c r="B55" s="4" t="s">
        <v>24</v>
      </c>
      <c r="C55" s="5">
        <v>10235455</v>
      </c>
      <c r="D55" s="5">
        <v>129.80000000000001</v>
      </c>
      <c r="E55" s="5">
        <v>15700</v>
      </c>
      <c r="F55">
        <f t="shared" si="0"/>
        <v>78.8</v>
      </c>
      <c r="G55">
        <f t="shared" si="1"/>
        <v>129.80000000000001</v>
      </c>
      <c r="H55" t="str">
        <f t="shared" si="2"/>
        <v/>
      </c>
    </row>
    <row r="56" spans="1:8" ht="27" thickBot="1" x14ac:dyDescent="0.3">
      <c r="A56" s="4" t="s">
        <v>85</v>
      </c>
      <c r="B56" s="4" t="s">
        <v>30</v>
      </c>
      <c r="C56" s="5">
        <v>5450661</v>
      </c>
      <c r="D56" s="5">
        <v>126.5</v>
      </c>
      <c r="E56" s="5">
        <v>31100</v>
      </c>
      <c r="F56">
        <f t="shared" si="0"/>
        <v>78.8</v>
      </c>
      <c r="G56">
        <f t="shared" si="1"/>
        <v>126.5</v>
      </c>
      <c r="H56" t="str">
        <f t="shared" si="2"/>
        <v/>
      </c>
    </row>
    <row r="57" spans="1:8" ht="39.75" thickBot="1" x14ac:dyDescent="0.3">
      <c r="A57" s="4" t="s">
        <v>86</v>
      </c>
      <c r="B57" s="4" t="s">
        <v>32</v>
      </c>
      <c r="C57" s="5">
        <v>486530</v>
      </c>
      <c r="D57" s="5">
        <v>21.2</v>
      </c>
      <c r="E57" s="5">
        <v>1300</v>
      </c>
      <c r="F57">
        <f t="shared" si="0"/>
        <v>78.8</v>
      </c>
      <c r="G57" t="str">
        <f t="shared" si="1"/>
        <v/>
      </c>
      <c r="H57">
        <f t="shared" si="2"/>
        <v>21.2</v>
      </c>
    </row>
    <row r="58" spans="1:8" ht="39.75" thickBot="1" x14ac:dyDescent="0.3">
      <c r="A58" s="4" t="s">
        <v>87</v>
      </c>
      <c r="B58" s="4" t="s">
        <v>34</v>
      </c>
      <c r="C58" s="5">
        <v>68910</v>
      </c>
      <c r="D58" s="5">
        <v>91.4</v>
      </c>
      <c r="E58" s="5">
        <v>5400</v>
      </c>
      <c r="F58">
        <f t="shared" si="0"/>
        <v>78.8</v>
      </c>
      <c r="G58">
        <f t="shared" si="1"/>
        <v>91.4</v>
      </c>
      <c r="H58" t="str">
        <f t="shared" si="2"/>
        <v/>
      </c>
    </row>
    <row r="59" spans="1:8" ht="39.75" thickBot="1" x14ac:dyDescent="0.3">
      <c r="A59" s="4" t="s">
        <v>88</v>
      </c>
      <c r="B59" s="4" t="s">
        <v>34</v>
      </c>
      <c r="C59" s="5">
        <v>9183984</v>
      </c>
      <c r="D59" s="5">
        <v>188.5</v>
      </c>
      <c r="E59" s="5">
        <v>6000</v>
      </c>
      <c r="F59">
        <f t="shared" si="0"/>
        <v>78.8</v>
      </c>
      <c r="G59">
        <f t="shared" si="1"/>
        <v>188.5</v>
      </c>
      <c r="H59" t="str">
        <f t="shared" si="2"/>
        <v/>
      </c>
    </row>
    <row r="60" spans="1:8" ht="39.75" thickBot="1" x14ac:dyDescent="0.3">
      <c r="A60" s="4" t="s">
        <v>89</v>
      </c>
      <c r="B60" s="4" t="s">
        <v>22</v>
      </c>
      <c r="C60" s="5">
        <v>1062777</v>
      </c>
      <c r="D60" s="5">
        <v>70.8</v>
      </c>
      <c r="E60" s="5">
        <v>500</v>
      </c>
      <c r="F60">
        <f t="shared" si="0"/>
        <v>78.8</v>
      </c>
      <c r="G60" t="str">
        <f t="shared" si="1"/>
        <v/>
      </c>
      <c r="H60">
        <f t="shared" si="2"/>
        <v>70.8</v>
      </c>
    </row>
    <row r="61" spans="1:8" ht="39.75" thickBot="1" x14ac:dyDescent="0.3">
      <c r="A61" s="4" t="s">
        <v>90</v>
      </c>
      <c r="B61" s="4" t="s">
        <v>34</v>
      </c>
      <c r="C61" s="5">
        <v>13547510</v>
      </c>
      <c r="D61" s="5">
        <v>47.8</v>
      </c>
      <c r="E61" s="5">
        <v>3300</v>
      </c>
      <c r="F61">
        <f t="shared" si="0"/>
        <v>78.8</v>
      </c>
      <c r="G61" t="str">
        <f t="shared" si="1"/>
        <v/>
      </c>
      <c r="H61">
        <f t="shared" si="2"/>
        <v>47.8</v>
      </c>
    </row>
    <row r="62" spans="1:8" ht="27" thickBot="1" x14ac:dyDescent="0.3">
      <c r="A62" s="4" t="s">
        <v>91</v>
      </c>
      <c r="B62" s="4" t="s">
        <v>26</v>
      </c>
      <c r="C62" s="5">
        <v>78887007</v>
      </c>
      <c r="D62" s="5">
        <v>78.8</v>
      </c>
      <c r="E62" s="5">
        <v>4000</v>
      </c>
      <c r="F62">
        <f t="shared" si="0"/>
        <v>78.8</v>
      </c>
      <c r="G62" t="str">
        <f t="shared" si="1"/>
        <v/>
      </c>
      <c r="H62">
        <f t="shared" si="2"/>
        <v>78.8</v>
      </c>
    </row>
    <row r="63" spans="1:8" ht="39.75" thickBot="1" x14ac:dyDescent="0.3">
      <c r="A63" s="4" t="s">
        <v>92</v>
      </c>
      <c r="B63" s="4" t="s">
        <v>34</v>
      </c>
      <c r="C63" s="5">
        <v>6822378</v>
      </c>
      <c r="D63" s="5">
        <v>324.3</v>
      </c>
      <c r="E63" s="5">
        <v>4800</v>
      </c>
      <c r="F63">
        <f t="shared" si="0"/>
        <v>78.8</v>
      </c>
      <c r="G63">
        <f t="shared" si="1"/>
        <v>324.3</v>
      </c>
      <c r="H63" t="str">
        <f t="shared" si="2"/>
        <v/>
      </c>
    </row>
    <row r="64" spans="1:8" ht="39.75" thickBot="1" x14ac:dyDescent="0.3">
      <c r="A64" s="4" t="s">
        <v>93</v>
      </c>
      <c r="B64" s="4" t="s">
        <v>32</v>
      </c>
      <c r="C64" s="5">
        <v>540109</v>
      </c>
      <c r="D64" s="5">
        <v>19.3</v>
      </c>
      <c r="E64" s="5">
        <v>2700</v>
      </c>
      <c r="F64">
        <f t="shared" si="0"/>
        <v>78.8</v>
      </c>
      <c r="G64" t="str">
        <f t="shared" si="1"/>
        <v/>
      </c>
      <c r="H64">
        <f t="shared" si="2"/>
        <v>19.3</v>
      </c>
    </row>
    <row r="65" spans="1:8" ht="39.75" thickBot="1" x14ac:dyDescent="0.3">
      <c r="A65" s="4" t="s">
        <v>94</v>
      </c>
      <c r="B65" s="4" t="s">
        <v>32</v>
      </c>
      <c r="C65" s="5">
        <v>4786994</v>
      </c>
      <c r="D65" s="5">
        <v>39.5</v>
      </c>
      <c r="E65" s="5">
        <v>700</v>
      </c>
      <c r="F65">
        <f t="shared" si="0"/>
        <v>78.8</v>
      </c>
      <c r="G65" t="str">
        <f t="shared" si="1"/>
        <v/>
      </c>
      <c r="H65">
        <f t="shared" si="2"/>
        <v>39.5</v>
      </c>
    </row>
    <row r="66" spans="1:8" ht="15.75" thickBot="1" x14ac:dyDescent="0.3">
      <c r="A66" s="4" t="s">
        <v>95</v>
      </c>
      <c r="B66" s="4" t="s">
        <v>96</v>
      </c>
      <c r="C66" s="5">
        <v>1324333</v>
      </c>
      <c r="D66" s="5">
        <v>29.3</v>
      </c>
      <c r="E66" s="5">
        <v>12300</v>
      </c>
      <c r="F66">
        <f t="shared" si="0"/>
        <v>78.8</v>
      </c>
      <c r="G66" t="str">
        <f t="shared" si="1"/>
        <v/>
      </c>
      <c r="H66">
        <f t="shared" si="2"/>
        <v>29.3</v>
      </c>
    </row>
    <row r="67" spans="1:8" ht="39.75" thickBot="1" x14ac:dyDescent="0.3">
      <c r="A67" s="4" t="s">
        <v>97</v>
      </c>
      <c r="B67" s="4" t="s">
        <v>32</v>
      </c>
      <c r="C67" s="5">
        <v>74777981</v>
      </c>
      <c r="D67" s="5">
        <v>66.3</v>
      </c>
      <c r="E67" s="5">
        <v>700</v>
      </c>
      <c r="F67">
        <f t="shared" ref="F67:F130" si="3">MEDIAN($D$2:$D$228)</f>
        <v>78.8</v>
      </c>
      <c r="G67" t="str">
        <f t="shared" ref="G67:G130" si="4">IF(D67&gt;F67,D67,"")</f>
        <v/>
      </c>
      <c r="H67">
        <f t="shared" ref="H67:H130" si="5">IF(D67&lt;=F67,D67,"")</f>
        <v>66.3</v>
      </c>
    </row>
    <row r="68" spans="1:8" ht="27" thickBot="1" x14ac:dyDescent="0.3">
      <c r="A68" s="4" t="s">
        <v>98</v>
      </c>
      <c r="B68" s="4" t="s">
        <v>30</v>
      </c>
      <c r="C68" s="5">
        <v>47246</v>
      </c>
      <c r="D68" s="5">
        <v>33.799999999999997</v>
      </c>
      <c r="E68" s="5">
        <v>22000</v>
      </c>
      <c r="F68">
        <f t="shared" si="3"/>
        <v>78.8</v>
      </c>
      <c r="G68" t="str">
        <f t="shared" si="4"/>
        <v/>
      </c>
      <c r="H68">
        <f t="shared" si="5"/>
        <v>33.799999999999997</v>
      </c>
    </row>
    <row r="69" spans="1:8" ht="15.75" thickBot="1" x14ac:dyDescent="0.3">
      <c r="A69" s="4" t="s">
        <v>99</v>
      </c>
      <c r="B69" s="4" t="s">
        <v>28</v>
      </c>
      <c r="C69" s="5">
        <v>905949</v>
      </c>
      <c r="D69" s="5">
        <v>49.6</v>
      </c>
      <c r="E69" s="5">
        <v>5800</v>
      </c>
      <c r="F69">
        <f t="shared" si="3"/>
        <v>78.8</v>
      </c>
      <c r="G69" t="str">
        <f t="shared" si="4"/>
        <v/>
      </c>
      <c r="H69">
        <f t="shared" si="5"/>
        <v>49.6</v>
      </c>
    </row>
    <row r="70" spans="1:8" ht="27" thickBot="1" x14ac:dyDescent="0.3">
      <c r="A70" s="4" t="s">
        <v>100</v>
      </c>
      <c r="B70" s="4" t="s">
        <v>30</v>
      </c>
      <c r="C70" s="5">
        <v>5231372</v>
      </c>
      <c r="D70" s="5">
        <v>15.5</v>
      </c>
      <c r="E70" s="5">
        <v>27400</v>
      </c>
      <c r="F70">
        <f t="shared" si="3"/>
        <v>78.8</v>
      </c>
      <c r="G70" t="str">
        <f t="shared" si="4"/>
        <v/>
      </c>
      <c r="H70">
        <f t="shared" si="5"/>
        <v>15.5</v>
      </c>
    </row>
    <row r="71" spans="1:8" ht="27" thickBot="1" x14ac:dyDescent="0.3">
      <c r="A71" s="4" t="s">
        <v>101</v>
      </c>
      <c r="B71" s="4" t="s">
        <v>30</v>
      </c>
      <c r="C71" s="5">
        <v>60876136</v>
      </c>
      <c r="D71" s="5">
        <v>111.3</v>
      </c>
      <c r="E71" s="5">
        <v>27600</v>
      </c>
      <c r="F71">
        <f t="shared" si="3"/>
        <v>78.8</v>
      </c>
      <c r="G71">
        <f t="shared" si="4"/>
        <v>111.3</v>
      </c>
      <c r="H71" t="str">
        <f t="shared" si="5"/>
        <v/>
      </c>
    </row>
    <row r="72" spans="1:8" ht="39.75" thickBot="1" x14ac:dyDescent="0.3">
      <c r="A72" s="4" t="s">
        <v>102</v>
      </c>
      <c r="B72" s="4" t="s">
        <v>34</v>
      </c>
      <c r="C72" s="5">
        <v>199509</v>
      </c>
      <c r="D72" s="5">
        <v>2.2000000000000002</v>
      </c>
      <c r="E72" s="5">
        <v>8300</v>
      </c>
      <c r="F72">
        <f t="shared" si="3"/>
        <v>78.8</v>
      </c>
      <c r="G72" t="str">
        <f t="shared" si="4"/>
        <v/>
      </c>
      <c r="H72">
        <f t="shared" si="5"/>
        <v>2.2000000000000002</v>
      </c>
    </row>
    <row r="73" spans="1:8" ht="27" thickBot="1" x14ac:dyDescent="0.3">
      <c r="A73" s="4" t="s">
        <v>103</v>
      </c>
      <c r="B73" s="4" t="s">
        <v>28</v>
      </c>
      <c r="C73" s="5">
        <v>274578</v>
      </c>
      <c r="D73" s="5">
        <v>65.900000000000006</v>
      </c>
      <c r="E73" s="5">
        <v>17500</v>
      </c>
      <c r="F73">
        <f t="shared" si="3"/>
        <v>78.8</v>
      </c>
      <c r="G73" t="str">
        <f t="shared" si="4"/>
        <v/>
      </c>
      <c r="H73">
        <f t="shared" si="5"/>
        <v>65.900000000000006</v>
      </c>
    </row>
    <row r="74" spans="1:8" ht="39.75" thickBot="1" x14ac:dyDescent="0.3">
      <c r="A74" s="4" t="s">
        <v>104</v>
      </c>
      <c r="B74" s="4" t="s">
        <v>32</v>
      </c>
      <c r="C74" s="5">
        <v>1424906</v>
      </c>
      <c r="D74" s="5">
        <v>5.3</v>
      </c>
      <c r="E74" s="5">
        <v>5500</v>
      </c>
      <c r="F74">
        <f t="shared" si="3"/>
        <v>78.8</v>
      </c>
      <c r="G74" t="str">
        <f t="shared" si="4"/>
        <v/>
      </c>
      <c r="H74">
        <f t="shared" si="5"/>
        <v>5.3</v>
      </c>
    </row>
    <row r="75" spans="1:8" ht="39.75" thickBot="1" x14ac:dyDescent="0.3">
      <c r="A75" s="4" t="s">
        <v>105</v>
      </c>
      <c r="B75" s="4" t="s">
        <v>32</v>
      </c>
      <c r="C75" s="5">
        <v>1641564</v>
      </c>
      <c r="D75" s="5">
        <v>145.30000000000001</v>
      </c>
      <c r="E75" s="5">
        <v>1700</v>
      </c>
      <c r="F75">
        <f t="shared" si="3"/>
        <v>78.8</v>
      </c>
      <c r="G75">
        <f t="shared" si="4"/>
        <v>145.30000000000001</v>
      </c>
      <c r="H75" t="str">
        <f t="shared" si="5"/>
        <v/>
      </c>
    </row>
    <row r="76" spans="1:8" ht="27" thickBot="1" x14ac:dyDescent="0.3">
      <c r="A76" s="4" t="s">
        <v>106</v>
      </c>
      <c r="B76" s="4" t="s">
        <v>45</v>
      </c>
      <c r="C76" s="5">
        <v>1428757</v>
      </c>
      <c r="D76" s="5">
        <v>3968.8</v>
      </c>
      <c r="E76" s="5">
        <v>600</v>
      </c>
      <c r="F76">
        <f t="shared" si="3"/>
        <v>78.8</v>
      </c>
      <c r="G76">
        <f t="shared" si="4"/>
        <v>3968.8</v>
      </c>
      <c r="H76" t="str">
        <f t="shared" si="5"/>
        <v/>
      </c>
    </row>
    <row r="77" spans="1:8" ht="39.75" thickBot="1" x14ac:dyDescent="0.3">
      <c r="A77" s="4" t="s">
        <v>107</v>
      </c>
      <c r="B77" s="4" t="s">
        <v>38</v>
      </c>
      <c r="C77" s="5">
        <v>4661473</v>
      </c>
      <c r="D77" s="5">
        <v>66.900000000000006</v>
      </c>
      <c r="E77" s="5">
        <v>2500</v>
      </c>
      <c r="F77">
        <f t="shared" si="3"/>
        <v>78.8</v>
      </c>
      <c r="G77" t="str">
        <f t="shared" si="4"/>
        <v/>
      </c>
      <c r="H77">
        <f t="shared" si="5"/>
        <v>66.900000000000006</v>
      </c>
    </row>
    <row r="78" spans="1:8" ht="27" thickBot="1" x14ac:dyDescent="0.3">
      <c r="A78" s="4" t="s">
        <v>108</v>
      </c>
      <c r="B78" s="4" t="s">
        <v>30</v>
      </c>
      <c r="C78" s="5">
        <v>82422299</v>
      </c>
      <c r="D78" s="5">
        <v>230.9</v>
      </c>
      <c r="E78" s="5">
        <v>27600</v>
      </c>
      <c r="F78">
        <f t="shared" si="3"/>
        <v>78.8</v>
      </c>
      <c r="G78">
        <f t="shared" si="4"/>
        <v>230.9</v>
      </c>
      <c r="H78" t="str">
        <f t="shared" si="5"/>
        <v/>
      </c>
    </row>
    <row r="79" spans="1:8" ht="39.75" thickBot="1" x14ac:dyDescent="0.3">
      <c r="A79" s="4" t="s">
        <v>109</v>
      </c>
      <c r="B79" s="4" t="s">
        <v>32</v>
      </c>
      <c r="C79" s="5">
        <v>22409572</v>
      </c>
      <c r="D79" s="5">
        <v>93.6</v>
      </c>
      <c r="E79" s="5">
        <v>2200</v>
      </c>
      <c r="F79">
        <f t="shared" si="3"/>
        <v>78.8</v>
      </c>
      <c r="G79">
        <f t="shared" si="4"/>
        <v>93.6</v>
      </c>
      <c r="H79" t="str">
        <f t="shared" si="5"/>
        <v/>
      </c>
    </row>
    <row r="80" spans="1:8" ht="27" thickBot="1" x14ac:dyDescent="0.3">
      <c r="A80" s="4" t="s">
        <v>110</v>
      </c>
      <c r="B80" s="4" t="s">
        <v>30</v>
      </c>
      <c r="C80" s="5">
        <v>27928</v>
      </c>
      <c r="D80" s="5">
        <v>3989.7</v>
      </c>
      <c r="E80" s="5">
        <v>17500</v>
      </c>
      <c r="F80">
        <f t="shared" si="3"/>
        <v>78.8</v>
      </c>
      <c r="G80">
        <f t="shared" si="4"/>
        <v>3989.7</v>
      </c>
      <c r="H80" t="str">
        <f t="shared" si="5"/>
        <v/>
      </c>
    </row>
    <row r="81" spans="1:8" ht="27" thickBot="1" x14ac:dyDescent="0.3">
      <c r="A81" s="4" t="s">
        <v>111</v>
      </c>
      <c r="B81" s="4" t="s">
        <v>30</v>
      </c>
      <c r="C81" s="5">
        <v>10688058</v>
      </c>
      <c r="D81" s="5">
        <v>81</v>
      </c>
      <c r="E81" s="5">
        <v>20000</v>
      </c>
      <c r="F81">
        <f t="shared" si="3"/>
        <v>78.8</v>
      </c>
      <c r="G81">
        <f t="shared" si="4"/>
        <v>81</v>
      </c>
      <c r="H81" t="str">
        <f t="shared" si="5"/>
        <v/>
      </c>
    </row>
    <row r="82" spans="1:8" ht="27" thickBot="1" x14ac:dyDescent="0.3">
      <c r="A82" s="4" t="s">
        <v>112</v>
      </c>
      <c r="B82" s="4" t="s">
        <v>53</v>
      </c>
      <c r="C82" s="5">
        <v>56361</v>
      </c>
      <c r="D82" s="5">
        <v>0</v>
      </c>
      <c r="E82" s="5">
        <v>20000</v>
      </c>
      <c r="F82">
        <f t="shared" si="3"/>
        <v>78.8</v>
      </c>
      <c r="G82" t="str">
        <f t="shared" si="4"/>
        <v/>
      </c>
      <c r="H82">
        <f t="shared" si="5"/>
        <v>0</v>
      </c>
    </row>
    <row r="83" spans="1:8" ht="39.75" thickBot="1" x14ac:dyDescent="0.3">
      <c r="A83" s="4" t="s">
        <v>113</v>
      </c>
      <c r="B83" s="4" t="s">
        <v>34</v>
      </c>
      <c r="C83" s="5">
        <v>89703</v>
      </c>
      <c r="D83" s="5">
        <v>260.8</v>
      </c>
      <c r="E83" s="5">
        <v>5000</v>
      </c>
      <c r="F83">
        <f t="shared" si="3"/>
        <v>78.8</v>
      </c>
      <c r="G83">
        <f t="shared" si="4"/>
        <v>260.8</v>
      </c>
      <c r="H83" t="str">
        <f t="shared" si="5"/>
        <v/>
      </c>
    </row>
    <row r="84" spans="1:8" ht="39.75" thickBot="1" x14ac:dyDescent="0.3">
      <c r="A84" s="4" t="s">
        <v>114</v>
      </c>
      <c r="B84" s="4" t="s">
        <v>34</v>
      </c>
      <c r="C84" s="5">
        <v>452776</v>
      </c>
      <c r="D84" s="5">
        <v>254.4</v>
      </c>
      <c r="E84" s="5">
        <v>8000</v>
      </c>
      <c r="F84">
        <f t="shared" si="3"/>
        <v>78.8</v>
      </c>
      <c r="G84">
        <f t="shared" si="4"/>
        <v>254.4</v>
      </c>
      <c r="H84" t="str">
        <f t="shared" si="5"/>
        <v/>
      </c>
    </row>
    <row r="85" spans="1:8" ht="15.75" thickBot="1" x14ac:dyDescent="0.3">
      <c r="A85" s="4" t="s">
        <v>115</v>
      </c>
      <c r="B85" s="4" t="s">
        <v>28</v>
      </c>
      <c r="C85" s="5">
        <v>171019</v>
      </c>
      <c r="D85" s="5">
        <v>316.10000000000002</v>
      </c>
      <c r="E85" s="5">
        <v>21000</v>
      </c>
      <c r="F85">
        <f t="shared" si="3"/>
        <v>78.8</v>
      </c>
      <c r="G85">
        <f t="shared" si="4"/>
        <v>316.10000000000002</v>
      </c>
      <c r="H85" t="str">
        <f t="shared" si="5"/>
        <v/>
      </c>
    </row>
    <row r="86" spans="1:8" ht="39.75" thickBot="1" x14ac:dyDescent="0.3">
      <c r="A86" s="4" t="s">
        <v>116</v>
      </c>
      <c r="B86" s="4" t="s">
        <v>34</v>
      </c>
      <c r="C86" s="5">
        <v>12293545</v>
      </c>
      <c r="D86" s="5">
        <v>112.9</v>
      </c>
      <c r="E86" s="5">
        <v>4100</v>
      </c>
      <c r="F86">
        <f t="shared" si="3"/>
        <v>78.8</v>
      </c>
      <c r="G86">
        <f t="shared" si="4"/>
        <v>112.9</v>
      </c>
      <c r="H86" t="str">
        <f t="shared" si="5"/>
        <v/>
      </c>
    </row>
    <row r="87" spans="1:8" ht="27" thickBot="1" x14ac:dyDescent="0.3">
      <c r="A87" s="4" t="s">
        <v>117</v>
      </c>
      <c r="B87" s="4" t="s">
        <v>30</v>
      </c>
      <c r="C87" s="5">
        <v>65409</v>
      </c>
      <c r="D87" s="5">
        <v>838.6</v>
      </c>
      <c r="E87" s="5">
        <v>20000</v>
      </c>
      <c r="F87">
        <f t="shared" si="3"/>
        <v>78.8</v>
      </c>
      <c r="G87">
        <f t="shared" si="4"/>
        <v>838.6</v>
      </c>
      <c r="H87" t="str">
        <f t="shared" si="5"/>
        <v/>
      </c>
    </row>
    <row r="88" spans="1:8" ht="39.75" thickBot="1" x14ac:dyDescent="0.3">
      <c r="A88" s="4" t="s">
        <v>118</v>
      </c>
      <c r="B88" s="4" t="s">
        <v>32</v>
      </c>
      <c r="C88" s="5">
        <v>9690222</v>
      </c>
      <c r="D88" s="5">
        <v>39.4</v>
      </c>
      <c r="E88" s="5">
        <v>2100</v>
      </c>
      <c r="F88">
        <f t="shared" si="3"/>
        <v>78.8</v>
      </c>
      <c r="G88" t="str">
        <f t="shared" si="4"/>
        <v/>
      </c>
      <c r="H88">
        <f t="shared" si="5"/>
        <v>39.4</v>
      </c>
    </row>
    <row r="89" spans="1:8" ht="39.75" thickBot="1" x14ac:dyDescent="0.3">
      <c r="A89" s="4" t="s">
        <v>119</v>
      </c>
      <c r="B89" s="4" t="s">
        <v>32</v>
      </c>
      <c r="C89" s="5">
        <v>1442029</v>
      </c>
      <c r="D89" s="5">
        <v>39.9</v>
      </c>
      <c r="E89" s="5">
        <v>800</v>
      </c>
      <c r="F89">
        <f t="shared" si="3"/>
        <v>78.8</v>
      </c>
      <c r="G89" t="str">
        <f t="shared" si="4"/>
        <v/>
      </c>
      <c r="H89">
        <f t="shared" si="5"/>
        <v>39.9</v>
      </c>
    </row>
    <row r="90" spans="1:8" ht="39.75" thickBot="1" x14ac:dyDescent="0.3">
      <c r="A90" s="4" t="s">
        <v>120</v>
      </c>
      <c r="B90" s="4" t="s">
        <v>34</v>
      </c>
      <c r="C90" s="5">
        <v>767245</v>
      </c>
      <c r="D90" s="5">
        <v>3.6</v>
      </c>
      <c r="E90" s="5">
        <v>4000</v>
      </c>
      <c r="F90">
        <f t="shared" si="3"/>
        <v>78.8</v>
      </c>
      <c r="G90" t="str">
        <f t="shared" si="4"/>
        <v/>
      </c>
      <c r="H90">
        <f t="shared" si="5"/>
        <v>3.6</v>
      </c>
    </row>
    <row r="91" spans="1:8" ht="39.75" thickBot="1" x14ac:dyDescent="0.3">
      <c r="A91" s="4" t="s">
        <v>121</v>
      </c>
      <c r="B91" s="4" t="s">
        <v>34</v>
      </c>
      <c r="C91" s="5">
        <v>8308504</v>
      </c>
      <c r="D91" s="5">
        <v>299.39999999999998</v>
      </c>
      <c r="E91" s="5">
        <v>1600</v>
      </c>
      <c r="F91">
        <f t="shared" si="3"/>
        <v>78.8</v>
      </c>
      <c r="G91">
        <f t="shared" si="4"/>
        <v>299.39999999999998</v>
      </c>
      <c r="H91" t="str">
        <f t="shared" si="5"/>
        <v/>
      </c>
    </row>
    <row r="92" spans="1:8" ht="39.75" thickBot="1" x14ac:dyDescent="0.3">
      <c r="A92" s="4" t="s">
        <v>122</v>
      </c>
      <c r="B92" s="4" t="s">
        <v>34</v>
      </c>
      <c r="C92" s="5">
        <v>7326496</v>
      </c>
      <c r="D92" s="5">
        <v>65.400000000000006</v>
      </c>
      <c r="E92" s="5">
        <v>2600</v>
      </c>
      <c r="F92">
        <f t="shared" si="3"/>
        <v>78.8</v>
      </c>
      <c r="G92" t="str">
        <f t="shared" si="4"/>
        <v/>
      </c>
      <c r="H92">
        <f t="shared" si="5"/>
        <v>65.400000000000006</v>
      </c>
    </row>
    <row r="93" spans="1:8" ht="39.75" thickBot="1" x14ac:dyDescent="0.3">
      <c r="A93" s="4" t="s">
        <v>123</v>
      </c>
      <c r="B93" s="4" t="s">
        <v>22</v>
      </c>
      <c r="C93" s="5">
        <v>6940432</v>
      </c>
      <c r="D93" s="5">
        <v>6355.7</v>
      </c>
      <c r="E93" s="5">
        <v>28800</v>
      </c>
      <c r="F93">
        <f t="shared" si="3"/>
        <v>78.8</v>
      </c>
      <c r="G93">
        <f t="shared" si="4"/>
        <v>6355.7</v>
      </c>
      <c r="H93" t="str">
        <f t="shared" si="5"/>
        <v/>
      </c>
    </row>
    <row r="94" spans="1:8" ht="27" thickBot="1" x14ac:dyDescent="0.3">
      <c r="A94" s="4" t="s">
        <v>124</v>
      </c>
      <c r="B94" s="4" t="s">
        <v>24</v>
      </c>
      <c r="C94" s="5">
        <v>9981334</v>
      </c>
      <c r="D94" s="5">
        <v>107.3</v>
      </c>
      <c r="E94" s="5">
        <v>13900</v>
      </c>
      <c r="F94">
        <f t="shared" si="3"/>
        <v>78.8</v>
      </c>
      <c r="G94">
        <f t="shared" si="4"/>
        <v>107.3</v>
      </c>
      <c r="H94" t="str">
        <f t="shared" si="5"/>
        <v/>
      </c>
    </row>
    <row r="95" spans="1:8" ht="27" thickBot="1" x14ac:dyDescent="0.3">
      <c r="A95" s="4" t="s">
        <v>125</v>
      </c>
      <c r="B95" s="4" t="s">
        <v>30</v>
      </c>
      <c r="C95" s="5">
        <v>299388</v>
      </c>
      <c r="D95" s="5">
        <v>2.9</v>
      </c>
      <c r="E95" s="5">
        <v>30900</v>
      </c>
      <c r="F95">
        <f t="shared" si="3"/>
        <v>78.8</v>
      </c>
      <c r="G95" t="str">
        <f t="shared" si="4"/>
        <v/>
      </c>
      <c r="H95">
        <f t="shared" si="5"/>
        <v>2.9</v>
      </c>
    </row>
    <row r="96" spans="1:8" ht="39.75" thickBot="1" x14ac:dyDescent="0.3">
      <c r="A96" s="4" t="s">
        <v>126</v>
      </c>
      <c r="B96" s="4" t="s">
        <v>22</v>
      </c>
      <c r="C96" s="5">
        <v>1095351995</v>
      </c>
      <c r="D96" s="5">
        <v>333.2</v>
      </c>
      <c r="E96" s="5">
        <v>2900</v>
      </c>
      <c r="F96">
        <f t="shared" si="3"/>
        <v>78.8</v>
      </c>
      <c r="G96">
        <f t="shared" si="4"/>
        <v>333.2</v>
      </c>
      <c r="H96" t="str">
        <f t="shared" si="5"/>
        <v/>
      </c>
    </row>
    <row r="97" spans="1:8" ht="39.75" thickBot="1" x14ac:dyDescent="0.3">
      <c r="A97" s="4" t="s">
        <v>127</v>
      </c>
      <c r="B97" s="4" t="s">
        <v>22</v>
      </c>
      <c r="C97" s="5">
        <v>245452739</v>
      </c>
      <c r="D97" s="5">
        <v>127.9</v>
      </c>
      <c r="E97" s="5">
        <v>3200</v>
      </c>
      <c r="F97">
        <f t="shared" si="3"/>
        <v>78.8</v>
      </c>
      <c r="G97">
        <f t="shared" si="4"/>
        <v>127.9</v>
      </c>
      <c r="H97" t="str">
        <f t="shared" si="5"/>
        <v/>
      </c>
    </row>
    <row r="98" spans="1:8" ht="39.75" thickBot="1" x14ac:dyDescent="0.3">
      <c r="A98" s="4" t="s">
        <v>128</v>
      </c>
      <c r="B98" s="4" t="s">
        <v>22</v>
      </c>
      <c r="C98" s="5">
        <v>68688433</v>
      </c>
      <c r="D98" s="5">
        <v>41.7</v>
      </c>
      <c r="E98" s="5">
        <v>7000</v>
      </c>
      <c r="F98">
        <f t="shared" si="3"/>
        <v>78.8</v>
      </c>
      <c r="G98" t="str">
        <f t="shared" si="4"/>
        <v/>
      </c>
      <c r="H98">
        <f t="shared" si="5"/>
        <v>41.7</v>
      </c>
    </row>
    <row r="99" spans="1:8" ht="27" thickBot="1" x14ac:dyDescent="0.3">
      <c r="A99" s="4" t="s">
        <v>129</v>
      </c>
      <c r="B99" s="4" t="s">
        <v>45</v>
      </c>
      <c r="C99" s="5">
        <v>26783383</v>
      </c>
      <c r="D99" s="5">
        <v>61.3</v>
      </c>
      <c r="E99" s="5">
        <v>1500</v>
      </c>
      <c r="F99">
        <f t="shared" si="3"/>
        <v>78.8</v>
      </c>
      <c r="G99" t="str">
        <f t="shared" si="4"/>
        <v/>
      </c>
      <c r="H99">
        <f t="shared" si="5"/>
        <v>61.3</v>
      </c>
    </row>
    <row r="100" spans="1:8" ht="27" thickBot="1" x14ac:dyDescent="0.3">
      <c r="A100" s="4" t="s">
        <v>130</v>
      </c>
      <c r="B100" s="4" t="s">
        <v>30</v>
      </c>
      <c r="C100" s="5">
        <v>4062235</v>
      </c>
      <c r="D100" s="5">
        <v>57.8</v>
      </c>
      <c r="E100" s="5">
        <v>29600</v>
      </c>
      <c r="F100">
        <f t="shared" si="3"/>
        <v>78.8</v>
      </c>
      <c r="G100" t="str">
        <f t="shared" si="4"/>
        <v/>
      </c>
      <c r="H100">
        <f t="shared" si="5"/>
        <v>57.8</v>
      </c>
    </row>
    <row r="101" spans="1:8" ht="27" thickBot="1" x14ac:dyDescent="0.3">
      <c r="A101" s="4" t="s">
        <v>131</v>
      </c>
      <c r="B101" s="4" t="s">
        <v>30</v>
      </c>
      <c r="C101" s="5">
        <v>75441</v>
      </c>
      <c r="D101" s="5">
        <v>131.9</v>
      </c>
      <c r="E101" s="5">
        <v>21000</v>
      </c>
      <c r="F101">
        <f t="shared" si="3"/>
        <v>78.8</v>
      </c>
      <c r="G101">
        <f t="shared" si="4"/>
        <v>131.9</v>
      </c>
      <c r="H101" t="str">
        <f t="shared" si="5"/>
        <v/>
      </c>
    </row>
    <row r="102" spans="1:8" ht="27" thickBot="1" x14ac:dyDescent="0.3">
      <c r="A102" s="4" t="s">
        <v>132</v>
      </c>
      <c r="B102" s="4" t="s">
        <v>45</v>
      </c>
      <c r="C102" s="5">
        <v>6352117</v>
      </c>
      <c r="D102" s="5">
        <v>305.8</v>
      </c>
      <c r="E102" s="5">
        <v>19800</v>
      </c>
      <c r="F102">
        <f t="shared" si="3"/>
        <v>78.8</v>
      </c>
      <c r="G102">
        <f t="shared" si="4"/>
        <v>305.8</v>
      </c>
      <c r="H102" t="str">
        <f t="shared" si="5"/>
        <v/>
      </c>
    </row>
    <row r="103" spans="1:8" ht="27" thickBot="1" x14ac:dyDescent="0.3">
      <c r="A103" s="4" t="s">
        <v>133</v>
      </c>
      <c r="B103" s="4" t="s">
        <v>30</v>
      </c>
      <c r="C103" s="5">
        <v>58133509</v>
      </c>
      <c r="D103" s="5">
        <v>193</v>
      </c>
      <c r="E103" s="5">
        <v>26700</v>
      </c>
      <c r="F103">
        <f t="shared" si="3"/>
        <v>78.8</v>
      </c>
      <c r="G103">
        <f t="shared" si="4"/>
        <v>193</v>
      </c>
      <c r="H103" t="str">
        <f t="shared" si="5"/>
        <v/>
      </c>
    </row>
    <row r="104" spans="1:8" ht="39.75" thickBot="1" x14ac:dyDescent="0.3">
      <c r="A104" s="4" t="s">
        <v>134</v>
      </c>
      <c r="B104" s="4" t="s">
        <v>34</v>
      </c>
      <c r="C104" s="5">
        <v>2758124</v>
      </c>
      <c r="D104" s="5">
        <v>250.9</v>
      </c>
      <c r="E104" s="5">
        <v>3900</v>
      </c>
      <c r="F104">
        <f t="shared" si="3"/>
        <v>78.8</v>
      </c>
      <c r="G104">
        <f t="shared" si="4"/>
        <v>250.9</v>
      </c>
      <c r="H104" t="str">
        <f t="shared" si="5"/>
        <v/>
      </c>
    </row>
    <row r="105" spans="1:8" ht="39.75" thickBot="1" x14ac:dyDescent="0.3">
      <c r="A105" s="4" t="s">
        <v>135</v>
      </c>
      <c r="B105" s="4" t="s">
        <v>22</v>
      </c>
      <c r="C105" s="5">
        <v>127463611</v>
      </c>
      <c r="D105" s="5">
        <v>337.4</v>
      </c>
      <c r="E105" s="5">
        <v>28200</v>
      </c>
      <c r="F105">
        <f t="shared" si="3"/>
        <v>78.8</v>
      </c>
      <c r="G105">
        <f t="shared" si="4"/>
        <v>337.4</v>
      </c>
      <c r="H105" t="str">
        <f t="shared" si="5"/>
        <v/>
      </c>
    </row>
    <row r="106" spans="1:8" ht="27" thickBot="1" x14ac:dyDescent="0.3">
      <c r="A106" s="4" t="s">
        <v>136</v>
      </c>
      <c r="B106" s="4" t="s">
        <v>30</v>
      </c>
      <c r="C106" s="5">
        <v>91084</v>
      </c>
      <c r="D106" s="5">
        <v>785.2</v>
      </c>
      <c r="E106" s="5">
        <v>24800</v>
      </c>
      <c r="F106">
        <f t="shared" si="3"/>
        <v>78.8</v>
      </c>
      <c r="G106">
        <f t="shared" si="4"/>
        <v>785.2</v>
      </c>
      <c r="H106" t="str">
        <f t="shared" si="5"/>
        <v/>
      </c>
    </row>
    <row r="107" spans="1:8" ht="27" thickBot="1" x14ac:dyDescent="0.3">
      <c r="A107" s="4" t="s">
        <v>137</v>
      </c>
      <c r="B107" s="4" t="s">
        <v>45</v>
      </c>
      <c r="C107" s="5">
        <v>5906760</v>
      </c>
      <c r="D107" s="5">
        <v>64</v>
      </c>
      <c r="E107" s="5">
        <v>4300</v>
      </c>
      <c r="F107">
        <f t="shared" si="3"/>
        <v>78.8</v>
      </c>
      <c r="G107" t="str">
        <f t="shared" si="4"/>
        <v/>
      </c>
      <c r="H107">
        <f t="shared" si="5"/>
        <v>64</v>
      </c>
    </row>
    <row r="108" spans="1:8" ht="39.75" thickBot="1" x14ac:dyDescent="0.3">
      <c r="A108" s="4" t="s">
        <v>138</v>
      </c>
      <c r="B108" s="4" t="s">
        <v>38</v>
      </c>
      <c r="C108" s="5">
        <v>15233244</v>
      </c>
      <c r="D108" s="5">
        <v>5.6</v>
      </c>
      <c r="E108" s="5">
        <v>6300</v>
      </c>
      <c r="F108">
        <f t="shared" si="3"/>
        <v>78.8</v>
      </c>
      <c r="G108" t="str">
        <f t="shared" si="4"/>
        <v/>
      </c>
      <c r="H108">
        <f t="shared" si="5"/>
        <v>5.6</v>
      </c>
    </row>
    <row r="109" spans="1:8" ht="39.75" thickBot="1" x14ac:dyDescent="0.3">
      <c r="A109" s="4" t="s">
        <v>139</v>
      </c>
      <c r="B109" s="4" t="s">
        <v>32</v>
      </c>
      <c r="C109" s="5">
        <v>34707817</v>
      </c>
      <c r="D109" s="5">
        <v>59.6</v>
      </c>
      <c r="E109" s="5">
        <v>1000</v>
      </c>
      <c r="F109">
        <f t="shared" si="3"/>
        <v>78.8</v>
      </c>
      <c r="G109" t="str">
        <f t="shared" si="4"/>
        <v/>
      </c>
      <c r="H109">
        <f t="shared" si="5"/>
        <v>59.6</v>
      </c>
    </row>
    <row r="110" spans="1:8" ht="15.75" thickBot="1" x14ac:dyDescent="0.3">
      <c r="A110" s="4" t="s">
        <v>140</v>
      </c>
      <c r="B110" s="4" t="s">
        <v>28</v>
      </c>
      <c r="C110" s="5">
        <v>105432</v>
      </c>
      <c r="D110" s="5">
        <v>130</v>
      </c>
      <c r="E110" s="5">
        <v>800</v>
      </c>
      <c r="F110">
        <f t="shared" si="3"/>
        <v>78.8</v>
      </c>
      <c r="G110">
        <f t="shared" si="4"/>
        <v>130</v>
      </c>
      <c r="H110" t="str">
        <f t="shared" si="5"/>
        <v/>
      </c>
    </row>
    <row r="111" spans="1:8" ht="39.75" thickBot="1" x14ac:dyDescent="0.3">
      <c r="A111" s="4" t="s">
        <v>141</v>
      </c>
      <c r="B111" s="4" t="s">
        <v>22</v>
      </c>
      <c r="C111" s="5">
        <v>23113019</v>
      </c>
      <c r="D111" s="5">
        <v>191.8</v>
      </c>
      <c r="E111" s="5">
        <v>1300</v>
      </c>
      <c r="F111">
        <f t="shared" si="3"/>
        <v>78.8</v>
      </c>
      <c r="G111">
        <f t="shared" si="4"/>
        <v>191.8</v>
      </c>
      <c r="H111" t="str">
        <f t="shared" si="5"/>
        <v/>
      </c>
    </row>
    <row r="112" spans="1:8" ht="39.75" thickBot="1" x14ac:dyDescent="0.3">
      <c r="A112" s="4" t="s">
        <v>142</v>
      </c>
      <c r="B112" s="4" t="s">
        <v>22</v>
      </c>
      <c r="C112" s="5">
        <v>48846823</v>
      </c>
      <c r="D112" s="5">
        <v>496</v>
      </c>
      <c r="E112" s="5">
        <v>17800</v>
      </c>
      <c r="F112">
        <f t="shared" si="3"/>
        <v>78.8</v>
      </c>
      <c r="G112">
        <f t="shared" si="4"/>
        <v>496</v>
      </c>
      <c r="H112" t="str">
        <f t="shared" si="5"/>
        <v/>
      </c>
    </row>
    <row r="113" spans="1:8" ht="27" thickBot="1" x14ac:dyDescent="0.3">
      <c r="A113" s="4" t="s">
        <v>143</v>
      </c>
      <c r="B113" s="4" t="s">
        <v>45</v>
      </c>
      <c r="C113" s="5">
        <v>2418393</v>
      </c>
      <c r="D113" s="5">
        <v>135.69999999999999</v>
      </c>
      <c r="E113" s="5">
        <v>19000</v>
      </c>
      <c r="F113">
        <f t="shared" si="3"/>
        <v>78.8</v>
      </c>
      <c r="G113">
        <f t="shared" si="4"/>
        <v>135.69999999999999</v>
      </c>
      <c r="H113" t="str">
        <f t="shared" si="5"/>
        <v/>
      </c>
    </row>
    <row r="114" spans="1:8" ht="39.75" thickBot="1" x14ac:dyDescent="0.3">
      <c r="A114" s="4" t="s">
        <v>144</v>
      </c>
      <c r="B114" s="4" t="s">
        <v>38</v>
      </c>
      <c r="C114" s="5">
        <v>5213898</v>
      </c>
      <c r="D114" s="5">
        <v>26.3</v>
      </c>
      <c r="E114" s="5">
        <v>1600</v>
      </c>
      <c r="F114">
        <f t="shared" si="3"/>
        <v>78.8</v>
      </c>
      <c r="G114" t="str">
        <f t="shared" si="4"/>
        <v/>
      </c>
      <c r="H114">
        <f t="shared" si="5"/>
        <v>26.3</v>
      </c>
    </row>
    <row r="115" spans="1:8" ht="39.75" thickBot="1" x14ac:dyDescent="0.3">
      <c r="A115" s="4" t="s">
        <v>145</v>
      </c>
      <c r="B115" s="4" t="s">
        <v>22</v>
      </c>
      <c r="C115" s="5">
        <v>6368481</v>
      </c>
      <c r="D115" s="5">
        <v>26.9</v>
      </c>
      <c r="E115" s="5">
        <v>1700</v>
      </c>
      <c r="F115">
        <f t="shared" si="3"/>
        <v>78.8</v>
      </c>
      <c r="G115" t="str">
        <f t="shared" si="4"/>
        <v/>
      </c>
      <c r="H115">
        <f t="shared" si="5"/>
        <v>26.9</v>
      </c>
    </row>
    <row r="116" spans="1:8" ht="15.75" thickBot="1" x14ac:dyDescent="0.3">
      <c r="A116" s="4" t="s">
        <v>146</v>
      </c>
      <c r="B116" s="4" t="s">
        <v>96</v>
      </c>
      <c r="C116" s="5">
        <v>2274735</v>
      </c>
      <c r="D116" s="5">
        <v>35.200000000000003</v>
      </c>
      <c r="E116" s="5">
        <v>10200</v>
      </c>
      <c r="F116">
        <f t="shared" si="3"/>
        <v>78.8</v>
      </c>
      <c r="G116" t="str">
        <f t="shared" si="4"/>
        <v/>
      </c>
      <c r="H116">
        <f t="shared" si="5"/>
        <v>35.200000000000003</v>
      </c>
    </row>
    <row r="117" spans="1:8" ht="27" thickBot="1" x14ac:dyDescent="0.3">
      <c r="A117" s="4" t="s">
        <v>147</v>
      </c>
      <c r="B117" s="4" t="s">
        <v>45</v>
      </c>
      <c r="C117" s="5">
        <v>3874050</v>
      </c>
      <c r="D117" s="5">
        <v>372.5</v>
      </c>
      <c r="E117" s="5">
        <v>4800</v>
      </c>
      <c r="F117">
        <f t="shared" si="3"/>
        <v>78.8</v>
      </c>
      <c r="G117">
        <f t="shared" si="4"/>
        <v>372.5</v>
      </c>
      <c r="H117" t="str">
        <f t="shared" si="5"/>
        <v/>
      </c>
    </row>
    <row r="118" spans="1:8" ht="39.75" thickBot="1" x14ac:dyDescent="0.3">
      <c r="A118" s="4" t="s">
        <v>148</v>
      </c>
      <c r="B118" s="4" t="s">
        <v>32</v>
      </c>
      <c r="C118" s="5">
        <v>2022331</v>
      </c>
      <c r="D118" s="5">
        <v>66.599999999999994</v>
      </c>
      <c r="E118" s="5">
        <v>3000</v>
      </c>
      <c r="F118">
        <f t="shared" si="3"/>
        <v>78.8</v>
      </c>
      <c r="G118" t="str">
        <f t="shared" si="4"/>
        <v/>
      </c>
      <c r="H118">
        <f t="shared" si="5"/>
        <v>66.599999999999994</v>
      </c>
    </row>
    <row r="119" spans="1:8" ht="39.75" thickBot="1" x14ac:dyDescent="0.3">
      <c r="A119" s="4" t="s">
        <v>149</v>
      </c>
      <c r="B119" s="4" t="s">
        <v>32</v>
      </c>
      <c r="C119" s="5">
        <v>3042004</v>
      </c>
      <c r="D119" s="5">
        <v>27.3</v>
      </c>
      <c r="E119" s="5">
        <v>1000</v>
      </c>
      <c r="F119">
        <f t="shared" si="3"/>
        <v>78.8</v>
      </c>
      <c r="G119" t="str">
        <f t="shared" si="4"/>
        <v/>
      </c>
      <c r="H119">
        <f t="shared" si="5"/>
        <v>27.3</v>
      </c>
    </row>
    <row r="120" spans="1:8" ht="27" thickBot="1" x14ac:dyDescent="0.3">
      <c r="A120" s="4" t="s">
        <v>150</v>
      </c>
      <c r="B120" s="4" t="s">
        <v>26</v>
      </c>
      <c r="C120" s="5">
        <v>5900754</v>
      </c>
      <c r="D120" s="5">
        <v>3.4</v>
      </c>
      <c r="E120" s="5">
        <v>6400</v>
      </c>
      <c r="F120">
        <f t="shared" si="3"/>
        <v>78.8</v>
      </c>
      <c r="G120" t="str">
        <f t="shared" si="4"/>
        <v/>
      </c>
      <c r="H120">
        <f t="shared" si="5"/>
        <v>3.4</v>
      </c>
    </row>
    <row r="121" spans="1:8" ht="27" thickBot="1" x14ac:dyDescent="0.3">
      <c r="A121" s="4" t="s">
        <v>151</v>
      </c>
      <c r="B121" s="4" t="s">
        <v>30</v>
      </c>
      <c r="C121" s="5">
        <v>33987</v>
      </c>
      <c r="D121" s="5">
        <v>212.4</v>
      </c>
      <c r="E121" s="5">
        <v>25000</v>
      </c>
      <c r="F121">
        <f t="shared" si="3"/>
        <v>78.8</v>
      </c>
      <c r="G121">
        <f t="shared" si="4"/>
        <v>212.4</v>
      </c>
      <c r="H121" t="str">
        <f t="shared" si="5"/>
        <v/>
      </c>
    </row>
    <row r="122" spans="1:8" ht="15.75" thickBot="1" x14ac:dyDescent="0.3">
      <c r="A122" s="4" t="s">
        <v>152</v>
      </c>
      <c r="B122" s="4" t="s">
        <v>96</v>
      </c>
      <c r="C122" s="5">
        <v>3585906</v>
      </c>
      <c r="D122" s="5">
        <v>55</v>
      </c>
      <c r="E122" s="5">
        <v>11400</v>
      </c>
      <c r="F122">
        <f t="shared" si="3"/>
        <v>78.8</v>
      </c>
      <c r="G122" t="str">
        <f t="shared" si="4"/>
        <v/>
      </c>
      <c r="H122">
        <f t="shared" si="5"/>
        <v>55</v>
      </c>
    </row>
    <row r="123" spans="1:8" ht="27" thickBot="1" x14ac:dyDescent="0.3">
      <c r="A123" s="4" t="s">
        <v>153</v>
      </c>
      <c r="B123" s="4" t="s">
        <v>30</v>
      </c>
      <c r="C123" s="5">
        <v>474413</v>
      </c>
      <c r="D123" s="5">
        <v>183.5</v>
      </c>
      <c r="E123" s="5">
        <v>55100</v>
      </c>
      <c r="F123">
        <f t="shared" si="3"/>
        <v>78.8</v>
      </c>
      <c r="G123">
        <f t="shared" si="4"/>
        <v>183.5</v>
      </c>
      <c r="H123" t="str">
        <f t="shared" si="5"/>
        <v/>
      </c>
    </row>
    <row r="124" spans="1:8" ht="39.75" thickBot="1" x14ac:dyDescent="0.3">
      <c r="A124" s="4" t="s">
        <v>154</v>
      </c>
      <c r="B124" s="4" t="s">
        <v>22</v>
      </c>
      <c r="C124" s="5">
        <v>453125</v>
      </c>
      <c r="D124" s="5">
        <v>16183</v>
      </c>
      <c r="E124" s="5">
        <v>19400</v>
      </c>
      <c r="F124">
        <f t="shared" si="3"/>
        <v>78.8</v>
      </c>
      <c r="G124">
        <f t="shared" si="4"/>
        <v>16183</v>
      </c>
      <c r="H124" t="str">
        <f t="shared" si="5"/>
        <v/>
      </c>
    </row>
    <row r="125" spans="1:8" ht="27" thickBot="1" x14ac:dyDescent="0.3">
      <c r="A125" s="4" t="s">
        <v>155</v>
      </c>
      <c r="B125" s="4" t="s">
        <v>24</v>
      </c>
      <c r="C125" s="5">
        <v>2050554</v>
      </c>
      <c r="D125" s="5">
        <v>80.900000000000006</v>
      </c>
      <c r="E125" s="5">
        <v>6700</v>
      </c>
      <c r="F125">
        <f t="shared" si="3"/>
        <v>78.8</v>
      </c>
      <c r="G125">
        <f t="shared" si="4"/>
        <v>80.900000000000006</v>
      </c>
      <c r="H125" t="str">
        <f t="shared" si="5"/>
        <v/>
      </c>
    </row>
    <row r="126" spans="1:8" ht="39.75" thickBot="1" x14ac:dyDescent="0.3">
      <c r="A126" s="4" t="s">
        <v>156</v>
      </c>
      <c r="B126" s="4" t="s">
        <v>32</v>
      </c>
      <c r="C126" s="5">
        <v>18595469</v>
      </c>
      <c r="D126" s="5">
        <v>31.7</v>
      </c>
      <c r="E126" s="5">
        <v>800</v>
      </c>
      <c r="F126">
        <f t="shared" si="3"/>
        <v>78.8</v>
      </c>
      <c r="G126" t="str">
        <f t="shared" si="4"/>
        <v/>
      </c>
      <c r="H126">
        <f t="shared" si="5"/>
        <v>31.7</v>
      </c>
    </row>
    <row r="127" spans="1:8" ht="39.75" thickBot="1" x14ac:dyDescent="0.3">
      <c r="A127" s="4" t="s">
        <v>157</v>
      </c>
      <c r="B127" s="4" t="s">
        <v>32</v>
      </c>
      <c r="C127" s="5">
        <v>13013926</v>
      </c>
      <c r="D127" s="5">
        <v>109.8</v>
      </c>
      <c r="E127" s="5">
        <v>600</v>
      </c>
      <c r="F127">
        <f t="shared" si="3"/>
        <v>78.8</v>
      </c>
      <c r="G127">
        <f t="shared" si="4"/>
        <v>109.8</v>
      </c>
      <c r="H127" t="str">
        <f t="shared" si="5"/>
        <v/>
      </c>
    </row>
    <row r="128" spans="1:8" ht="39.75" thickBot="1" x14ac:dyDescent="0.3">
      <c r="A128" s="4" t="s">
        <v>158</v>
      </c>
      <c r="B128" s="4" t="s">
        <v>22</v>
      </c>
      <c r="C128" s="5">
        <v>24385858</v>
      </c>
      <c r="D128" s="5">
        <v>74</v>
      </c>
      <c r="E128" s="5">
        <v>9000</v>
      </c>
      <c r="F128">
        <f t="shared" si="3"/>
        <v>78.8</v>
      </c>
      <c r="G128" t="str">
        <f t="shared" si="4"/>
        <v/>
      </c>
      <c r="H128">
        <f t="shared" si="5"/>
        <v>74</v>
      </c>
    </row>
    <row r="129" spans="1:8" ht="39.75" thickBot="1" x14ac:dyDescent="0.3">
      <c r="A129" s="4" t="s">
        <v>159</v>
      </c>
      <c r="B129" s="4" t="s">
        <v>22</v>
      </c>
      <c r="C129" s="5">
        <v>359008</v>
      </c>
      <c r="D129" s="5">
        <v>1196.7</v>
      </c>
      <c r="E129" s="5">
        <v>3900</v>
      </c>
      <c r="F129">
        <f t="shared" si="3"/>
        <v>78.8</v>
      </c>
      <c r="G129">
        <f t="shared" si="4"/>
        <v>1196.7</v>
      </c>
      <c r="H129" t="str">
        <f t="shared" si="5"/>
        <v/>
      </c>
    </row>
    <row r="130" spans="1:8" ht="39.75" thickBot="1" x14ac:dyDescent="0.3">
      <c r="A130" s="4" t="s">
        <v>160</v>
      </c>
      <c r="B130" s="4" t="s">
        <v>32</v>
      </c>
      <c r="C130" s="5">
        <v>11716829</v>
      </c>
      <c r="D130" s="5">
        <v>9.5</v>
      </c>
      <c r="E130" s="5">
        <v>900</v>
      </c>
      <c r="F130">
        <f t="shared" si="3"/>
        <v>78.8</v>
      </c>
      <c r="G130" t="str">
        <f t="shared" si="4"/>
        <v/>
      </c>
      <c r="H130">
        <f t="shared" si="5"/>
        <v>9.5</v>
      </c>
    </row>
    <row r="131" spans="1:8" ht="27" thickBot="1" x14ac:dyDescent="0.3">
      <c r="A131" s="4" t="s">
        <v>161</v>
      </c>
      <c r="B131" s="4" t="s">
        <v>30</v>
      </c>
      <c r="C131" s="5">
        <v>400214</v>
      </c>
      <c r="D131" s="5">
        <v>1266.5</v>
      </c>
      <c r="E131" s="5">
        <v>17700</v>
      </c>
      <c r="F131">
        <f t="shared" ref="F131:F194" si="6">MEDIAN($D$2:$D$228)</f>
        <v>78.8</v>
      </c>
      <c r="G131">
        <f t="shared" ref="G131:G194" si="7">IF(D131&gt;F131,D131,"")</f>
        <v>1266.5</v>
      </c>
      <c r="H131" t="str">
        <f t="shared" ref="H131:H194" si="8">IF(D131&lt;=F131,D131,"")</f>
        <v/>
      </c>
    </row>
    <row r="132" spans="1:8" ht="27" thickBot="1" x14ac:dyDescent="0.3">
      <c r="A132" s="4" t="s">
        <v>162</v>
      </c>
      <c r="B132" s="4" t="s">
        <v>28</v>
      </c>
      <c r="C132" s="5">
        <v>60422</v>
      </c>
      <c r="D132" s="5">
        <v>5.0999999999999996</v>
      </c>
      <c r="E132" s="5">
        <v>1600</v>
      </c>
      <c r="F132">
        <f t="shared" si="6"/>
        <v>78.8</v>
      </c>
      <c r="G132" t="str">
        <f t="shared" si="7"/>
        <v/>
      </c>
      <c r="H132">
        <f t="shared" si="8"/>
        <v>5.0999999999999996</v>
      </c>
    </row>
    <row r="133" spans="1:8" ht="39.75" thickBot="1" x14ac:dyDescent="0.3">
      <c r="A133" s="4" t="s">
        <v>163</v>
      </c>
      <c r="B133" s="4" t="s">
        <v>34</v>
      </c>
      <c r="C133" s="5">
        <v>436131</v>
      </c>
      <c r="D133" s="5">
        <v>396.5</v>
      </c>
      <c r="E133" s="5">
        <v>14400</v>
      </c>
      <c r="F133">
        <f t="shared" si="6"/>
        <v>78.8</v>
      </c>
      <c r="G133">
        <f t="shared" si="7"/>
        <v>396.5</v>
      </c>
      <c r="H133" t="str">
        <f t="shared" si="8"/>
        <v/>
      </c>
    </row>
    <row r="134" spans="1:8" ht="39.75" thickBot="1" x14ac:dyDescent="0.3">
      <c r="A134" s="4" t="s">
        <v>164</v>
      </c>
      <c r="B134" s="4" t="s">
        <v>32</v>
      </c>
      <c r="C134" s="5">
        <v>3177388</v>
      </c>
      <c r="D134" s="5">
        <v>3.1</v>
      </c>
      <c r="E134" s="5">
        <v>1800</v>
      </c>
      <c r="F134">
        <f t="shared" si="6"/>
        <v>78.8</v>
      </c>
      <c r="G134" t="str">
        <f t="shared" si="7"/>
        <v/>
      </c>
      <c r="H134">
        <f t="shared" si="8"/>
        <v>3.1</v>
      </c>
    </row>
    <row r="135" spans="1:8" ht="39.75" thickBot="1" x14ac:dyDescent="0.3">
      <c r="A135" s="4" t="s">
        <v>165</v>
      </c>
      <c r="B135" s="4" t="s">
        <v>32</v>
      </c>
      <c r="C135" s="5">
        <v>1240827</v>
      </c>
      <c r="D135" s="5">
        <v>608.29999999999995</v>
      </c>
      <c r="E135" s="5">
        <v>11400</v>
      </c>
      <c r="F135">
        <f t="shared" si="6"/>
        <v>78.8</v>
      </c>
      <c r="G135">
        <f t="shared" si="7"/>
        <v>608.29999999999995</v>
      </c>
      <c r="H135" t="str">
        <f t="shared" si="8"/>
        <v/>
      </c>
    </row>
    <row r="136" spans="1:8" ht="39.75" thickBot="1" x14ac:dyDescent="0.3">
      <c r="A136" s="4" t="s">
        <v>166</v>
      </c>
      <c r="B136" s="4" t="s">
        <v>32</v>
      </c>
      <c r="C136" s="5">
        <v>201234</v>
      </c>
      <c r="D136" s="5">
        <v>538.1</v>
      </c>
      <c r="E136" s="5">
        <v>2600</v>
      </c>
      <c r="F136">
        <f t="shared" si="6"/>
        <v>78.8</v>
      </c>
      <c r="G136">
        <f t="shared" si="7"/>
        <v>538.1</v>
      </c>
      <c r="H136" t="str">
        <f t="shared" si="8"/>
        <v/>
      </c>
    </row>
    <row r="137" spans="1:8" ht="39.75" thickBot="1" x14ac:dyDescent="0.3">
      <c r="A137" s="4" t="s">
        <v>167</v>
      </c>
      <c r="B137" s="4" t="s">
        <v>34</v>
      </c>
      <c r="C137" s="5">
        <v>107449525</v>
      </c>
      <c r="D137" s="5">
        <v>54.5</v>
      </c>
      <c r="E137" s="5">
        <v>9000</v>
      </c>
      <c r="F137">
        <f t="shared" si="6"/>
        <v>78.8</v>
      </c>
      <c r="G137" t="str">
        <f t="shared" si="7"/>
        <v/>
      </c>
      <c r="H137">
        <f t="shared" si="8"/>
        <v>54.5</v>
      </c>
    </row>
    <row r="138" spans="1:8" ht="27" thickBot="1" x14ac:dyDescent="0.3">
      <c r="A138" s="4" t="s">
        <v>168</v>
      </c>
      <c r="B138" s="4" t="s">
        <v>28</v>
      </c>
      <c r="C138" s="5">
        <v>108004</v>
      </c>
      <c r="D138" s="5">
        <v>153.9</v>
      </c>
      <c r="E138" s="5">
        <v>2000</v>
      </c>
      <c r="F138">
        <f t="shared" si="6"/>
        <v>78.8</v>
      </c>
      <c r="G138">
        <f t="shared" si="7"/>
        <v>153.9</v>
      </c>
      <c r="H138" t="str">
        <f t="shared" si="8"/>
        <v/>
      </c>
    </row>
    <row r="139" spans="1:8" ht="39.75" thickBot="1" x14ac:dyDescent="0.3">
      <c r="A139" s="4" t="s">
        <v>169</v>
      </c>
      <c r="B139" s="4" t="s">
        <v>38</v>
      </c>
      <c r="C139" s="5">
        <v>4466706</v>
      </c>
      <c r="D139" s="5">
        <v>132</v>
      </c>
      <c r="E139" s="5">
        <v>1800</v>
      </c>
      <c r="F139">
        <f t="shared" si="6"/>
        <v>78.8</v>
      </c>
      <c r="G139">
        <f t="shared" si="7"/>
        <v>132</v>
      </c>
      <c r="H139" t="str">
        <f t="shared" si="8"/>
        <v/>
      </c>
    </row>
    <row r="140" spans="1:8" ht="27" thickBot="1" x14ac:dyDescent="0.3">
      <c r="A140" s="4" t="s">
        <v>170</v>
      </c>
      <c r="B140" s="4" t="s">
        <v>30</v>
      </c>
      <c r="C140" s="5">
        <v>32543</v>
      </c>
      <c r="D140" s="5">
        <v>16271.5</v>
      </c>
      <c r="E140" s="5">
        <v>27000</v>
      </c>
      <c r="F140">
        <f t="shared" si="6"/>
        <v>78.8</v>
      </c>
      <c r="G140">
        <f t="shared" si="7"/>
        <v>16271.5</v>
      </c>
      <c r="H140" t="str">
        <f t="shared" si="8"/>
        <v/>
      </c>
    </row>
    <row r="141" spans="1:8" ht="39.75" thickBot="1" x14ac:dyDescent="0.3">
      <c r="A141" s="4" t="s">
        <v>171</v>
      </c>
      <c r="B141" s="4" t="s">
        <v>22</v>
      </c>
      <c r="C141" s="5">
        <v>2832224</v>
      </c>
      <c r="D141" s="5">
        <v>1.8</v>
      </c>
      <c r="E141" s="5">
        <v>1800</v>
      </c>
      <c r="F141">
        <f t="shared" si="6"/>
        <v>78.8</v>
      </c>
      <c r="G141" t="str">
        <f t="shared" si="7"/>
        <v/>
      </c>
      <c r="H141">
        <f t="shared" si="8"/>
        <v>1.8</v>
      </c>
    </row>
    <row r="142" spans="1:8" ht="39.75" thickBot="1" x14ac:dyDescent="0.3">
      <c r="A142" s="4" t="s">
        <v>172</v>
      </c>
      <c r="B142" s="4" t="s">
        <v>34</v>
      </c>
      <c r="C142" s="5">
        <v>9439</v>
      </c>
      <c r="D142" s="5">
        <v>92.5</v>
      </c>
      <c r="E142" s="5">
        <v>3400</v>
      </c>
      <c r="F142">
        <f t="shared" si="6"/>
        <v>78.8</v>
      </c>
      <c r="G142">
        <f t="shared" si="7"/>
        <v>92.5</v>
      </c>
      <c r="H142" t="str">
        <f t="shared" si="8"/>
        <v/>
      </c>
    </row>
    <row r="143" spans="1:8" ht="27" thickBot="1" x14ac:dyDescent="0.3">
      <c r="A143" s="4" t="s">
        <v>173</v>
      </c>
      <c r="B143" s="4" t="s">
        <v>26</v>
      </c>
      <c r="C143" s="5">
        <v>33241259</v>
      </c>
      <c r="D143" s="5">
        <v>74.400000000000006</v>
      </c>
      <c r="E143" s="5">
        <v>4000</v>
      </c>
      <c r="F143">
        <f t="shared" si="6"/>
        <v>78.8</v>
      </c>
      <c r="G143" t="str">
        <f t="shared" si="7"/>
        <v/>
      </c>
      <c r="H143">
        <f t="shared" si="8"/>
        <v>74.400000000000006</v>
      </c>
    </row>
    <row r="144" spans="1:8" ht="39.75" thickBot="1" x14ac:dyDescent="0.3">
      <c r="A144" s="4" t="s">
        <v>174</v>
      </c>
      <c r="B144" s="4" t="s">
        <v>32</v>
      </c>
      <c r="C144" s="5">
        <v>19686505</v>
      </c>
      <c r="D144" s="5">
        <v>24.6</v>
      </c>
      <c r="E144" s="5">
        <v>1200</v>
      </c>
      <c r="F144">
        <f t="shared" si="6"/>
        <v>78.8</v>
      </c>
      <c r="G144" t="str">
        <f t="shared" si="7"/>
        <v/>
      </c>
      <c r="H144">
        <f t="shared" si="8"/>
        <v>24.6</v>
      </c>
    </row>
    <row r="145" spans="1:8" ht="39.75" thickBot="1" x14ac:dyDescent="0.3">
      <c r="A145" s="4" t="s">
        <v>175</v>
      </c>
      <c r="B145" s="4" t="s">
        <v>32</v>
      </c>
      <c r="C145" s="5">
        <v>2044147</v>
      </c>
      <c r="D145" s="5">
        <v>2.5</v>
      </c>
      <c r="E145" s="5">
        <v>7200</v>
      </c>
      <c r="F145">
        <f t="shared" si="6"/>
        <v>78.8</v>
      </c>
      <c r="G145" t="str">
        <f t="shared" si="7"/>
        <v/>
      </c>
      <c r="H145">
        <f t="shared" si="8"/>
        <v>2.5</v>
      </c>
    </row>
    <row r="146" spans="1:8" ht="15.75" thickBot="1" x14ac:dyDescent="0.3">
      <c r="A146" s="4" t="s">
        <v>176</v>
      </c>
      <c r="B146" s="4" t="s">
        <v>28</v>
      </c>
      <c r="C146" s="5">
        <v>13287</v>
      </c>
      <c r="D146" s="5">
        <v>632.70000000000005</v>
      </c>
      <c r="E146" s="5">
        <v>5000</v>
      </c>
      <c r="F146">
        <f t="shared" si="6"/>
        <v>78.8</v>
      </c>
      <c r="G146">
        <f t="shared" si="7"/>
        <v>632.70000000000005</v>
      </c>
      <c r="H146" t="str">
        <f t="shared" si="8"/>
        <v/>
      </c>
    </row>
    <row r="147" spans="1:8" ht="39.75" thickBot="1" x14ac:dyDescent="0.3">
      <c r="A147" s="4" t="s">
        <v>177</v>
      </c>
      <c r="B147" s="4" t="s">
        <v>22</v>
      </c>
      <c r="C147" s="5">
        <v>28287147</v>
      </c>
      <c r="D147" s="5">
        <v>192.2</v>
      </c>
      <c r="E147" s="5">
        <v>1400</v>
      </c>
      <c r="F147">
        <f t="shared" si="6"/>
        <v>78.8</v>
      </c>
      <c r="G147">
        <f t="shared" si="7"/>
        <v>192.2</v>
      </c>
      <c r="H147" t="str">
        <f t="shared" si="8"/>
        <v/>
      </c>
    </row>
    <row r="148" spans="1:8" ht="27" thickBot="1" x14ac:dyDescent="0.3">
      <c r="A148" s="4" t="s">
        <v>178</v>
      </c>
      <c r="B148" s="4" t="s">
        <v>30</v>
      </c>
      <c r="C148" s="5">
        <v>16491461</v>
      </c>
      <c r="D148" s="5">
        <v>397.1</v>
      </c>
      <c r="E148" s="5">
        <v>28600</v>
      </c>
      <c r="F148">
        <f t="shared" si="6"/>
        <v>78.8</v>
      </c>
      <c r="G148">
        <f t="shared" si="7"/>
        <v>397.1</v>
      </c>
      <c r="H148" t="str">
        <f t="shared" si="8"/>
        <v/>
      </c>
    </row>
    <row r="149" spans="1:8" ht="39.75" thickBot="1" x14ac:dyDescent="0.3">
      <c r="A149" s="4" t="s">
        <v>179</v>
      </c>
      <c r="B149" s="4" t="s">
        <v>34</v>
      </c>
      <c r="C149" s="5">
        <v>221736</v>
      </c>
      <c r="D149" s="5">
        <v>231</v>
      </c>
      <c r="E149" s="5">
        <v>11400</v>
      </c>
      <c r="F149">
        <f t="shared" si="6"/>
        <v>78.8</v>
      </c>
      <c r="G149">
        <f t="shared" si="7"/>
        <v>231</v>
      </c>
      <c r="H149" t="str">
        <f t="shared" si="8"/>
        <v/>
      </c>
    </row>
    <row r="150" spans="1:8" ht="27" thickBot="1" x14ac:dyDescent="0.3">
      <c r="A150" s="4" t="s">
        <v>180</v>
      </c>
      <c r="B150" s="4" t="s">
        <v>28</v>
      </c>
      <c r="C150" s="5">
        <v>219246</v>
      </c>
      <c r="D150" s="5">
        <v>11.5</v>
      </c>
      <c r="E150" s="5">
        <v>15000</v>
      </c>
      <c r="F150">
        <f t="shared" si="6"/>
        <v>78.8</v>
      </c>
      <c r="G150" t="str">
        <f t="shared" si="7"/>
        <v/>
      </c>
      <c r="H150">
        <f t="shared" si="8"/>
        <v>11.5</v>
      </c>
    </row>
    <row r="151" spans="1:8" ht="27" thickBot="1" x14ac:dyDescent="0.3">
      <c r="A151" s="4" t="s">
        <v>181</v>
      </c>
      <c r="B151" s="4" t="s">
        <v>28</v>
      </c>
      <c r="C151" s="5">
        <v>4076140</v>
      </c>
      <c r="D151" s="5">
        <v>15.2</v>
      </c>
      <c r="E151" s="5">
        <v>21600</v>
      </c>
      <c r="F151">
        <f t="shared" si="6"/>
        <v>78.8</v>
      </c>
      <c r="G151" t="str">
        <f t="shared" si="7"/>
        <v/>
      </c>
      <c r="H151">
        <f t="shared" si="8"/>
        <v>15.2</v>
      </c>
    </row>
    <row r="152" spans="1:8" ht="39.75" thickBot="1" x14ac:dyDescent="0.3">
      <c r="A152" s="4" t="s">
        <v>182</v>
      </c>
      <c r="B152" s="4" t="s">
        <v>34</v>
      </c>
      <c r="C152" s="5">
        <v>5570129</v>
      </c>
      <c r="D152" s="5">
        <v>43</v>
      </c>
      <c r="E152" s="5">
        <v>2300</v>
      </c>
      <c r="F152">
        <f t="shared" si="6"/>
        <v>78.8</v>
      </c>
      <c r="G152" t="str">
        <f t="shared" si="7"/>
        <v/>
      </c>
      <c r="H152">
        <f t="shared" si="8"/>
        <v>43</v>
      </c>
    </row>
    <row r="153" spans="1:8" ht="39.75" thickBot="1" x14ac:dyDescent="0.3">
      <c r="A153" s="4" t="s">
        <v>183</v>
      </c>
      <c r="B153" s="4" t="s">
        <v>32</v>
      </c>
      <c r="C153" s="5">
        <v>12525094</v>
      </c>
      <c r="D153" s="5">
        <v>9.9</v>
      </c>
      <c r="E153" s="5">
        <v>800</v>
      </c>
      <c r="F153">
        <f t="shared" si="6"/>
        <v>78.8</v>
      </c>
      <c r="G153" t="str">
        <f t="shared" si="7"/>
        <v/>
      </c>
      <c r="H153">
        <f t="shared" si="8"/>
        <v>9.9</v>
      </c>
    </row>
    <row r="154" spans="1:8" ht="39.75" thickBot="1" x14ac:dyDescent="0.3">
      <c r="A154" s="4" t="s">
        <v>184</v>
      </c>
      <c r="B154" s="4" t="s">
        <v>32</v>
      </c>
      <c r="C154" s="5">
        <v>131859731</v>
      </c>
      <c r="D154" s="5">
        <v>142.69999999999999</v>
      </c>
      <c r="E154" s="5">
        <v>900</v>
      </c>
      <c r="F154">
        <f t="shared" si="6"/>
        <v>78.8</v>
      </c>
      <c r="G154">
        <f t="shared" si="7"/>
        <v>142.69999999999999</v>
      </c>
      <c r="H154" t="str">
        <f t="shared" si="8"/>
        <v/>
      </c>
    </row>
    <row r="155" spans="1:8" ht="27" thickBot="1" x14ac:dyDescent="0.3">
      <c r="A155" s="4" t="s">
        <v>185</v>
      </c>
      <c r="B155" s="4" t="s">
        <v>28</v>
      </c>
      <c r="C155" s="5">
        <v>82459</v>
      </c>
      <c r="D155" s="5">
        <v>172.9</v>
      </c>
      <c r="E155" s="5">
        <v>12500</v>
      </c>
      <c r="F155">
        <f t="shared" si="6"/>
        <v>78.8</v>
      </c>
      <c r="G155">
        <f t="shared" si="7"/>
        <v>172.9</v>
      </c>
      <c r="H155" t="str">
        <f t="shared" si="8"/>
        <v/>
      </c>
    </row>
    <row r="156" spans="1:8" ht="27" thickBot="1" x14ac:dyDescent="0.3">
      <c r="A156" s="4" t="s">
        <v>186</v>
      </c>
      <c r="B156" s="4" t="s">
        <v>30</v>
      </c>
      <c r="C156" s="5">
        <v>4610820</v>
      </c>
      <c r="D156" s="5">
        <v>14.2</v>
      </c>
      <c r="E156" s="5">
        <v>37800</v>
      </c>
      <c r="F156">
        <f t="shared" si="6"/>
        <v>78.8</v>
      </c>
      <c r="G156" t="str">
        <f t="shared" si="7"/>
        <v/>
      </c>
      <c r="H156">
        <f t="shared" si="8"/>
        <v>14.2</v>
      </c>
    </row>
    <row r="157" spans="1:8" ht="27" thickBot="1" x14ac:dyDescent="0.3">
      <c r="A157" s="4" t="s">
        <v>187</v>
      </c>
      <c r="B157" s="4" t="s">
        <v>45</v>
      </c>
      <c r="C157" s="5">
        <v>3102229</v>
      </c>
      <c r="D157" s="5">
        <v>14.6</v>
      </c>
      <c r="E157" s="5">
        <v>13100</v>
      </c>
      <c r="F157">
        <f t="shared" si="6"/>
        <v>78.8</v>
      </c>
      <c r="G157" t="str">
        <f t="shared" si="7"/>
        <v/>
      </c>
      <c r="H157">
        <f t="shared" si="8"/>
        <v>14.6</v>
      </c>
    </row>
    <row r="158" spans="1:8" ht="39.75" thickBot="1" x14ac:dyDescent="0.3">
      <c r="A158" s="4" t="s">
        <v>188</v>
      </c>
      <c r="B158" s="4" t="s">
        <v>22</v>
      </c>
      <c r="C158" s="5">
        <v>165803560</v>
      </c>
      <c r="D158" s="5">
        <v>206.2</v>
      </c>
      <c r="E158" s="5">
        <v>2100</v>
      </c>
      <c r="F158">
        <f t="shared" si="6"/>
        <v>78.8</v>
      </c>
      <c r="G158">
        <f t="shared" si="7"/>
        <v>206.2</v>
      </c>
      <c r="H158" t="str">
        <f t="shared" si="8"/>
        <v/>
      </c>
    </row>
    <row r="159" spans="1:8" ht="15.75" thickBot="1" x14ac:dyDescent="0.3">
      <c r="A159" s="4" t="s">
        <v>189</v>
      </c>
      <c r="B159" s="4" t="s">
        <v>28</v>
      </c>
      <c r="C159" s="5">
        <v>20579</v>
      </c>
      <c r="D159" s="5">
        <v>44.9</v>
      </c>
      <c r="E159" s="5">
        <v>9000</v>
      </c>
      <c r="F159">
        <f t="shared" si="6"/>
        <v>78.8</v>
      </c>
      <c r="G159" t="str">
        <f t="shared" si="7"/>
        <v/>
      </c>
      <c r="H159">
        <f t="shared" si="8"/>
        <v>44.9</v>
      </c>
    </row>
    <row r="160" spans="1:8" ht="39.75" thickBot="1" x14ac:dyDescent="0.3">
      <c r="A160" s="4" t="s">
        <v>190</v>
      </c>
      <c r="B160" s="4" t="s">
        <v>34</v>
      </c>
      <c r="C160" s="5">
        <v>3191319</v>
      </c>
      <c r="D160" s="5">
        <v>40.799999999999997</v>
      </c>
      <c r="E160" s="5">
        <v>6300</v>
      </c>
      <c r="F160">
        <f t="shared" si="6"/>
        <v>78.8</v>
      </c>
      <c r="G160" t="str">
        <f t="shared" si="7"/>
        <v/>
      </c>
      <c r="H160">
        <f t="shared" si="8"/>
        <v>40.799999999999997</v>
      </c>
    </row>
    <row r="161" spans="1:8" ht="27" thickBot="1" x14ac:dyDescent="0.3">
      <c r="A161" s="4" t="s">
        <v>191</v>
      </c>
      <c r="B161" s="4" t="s">
        <v>28</v>
      </c>
      <c r="C161" s="5">
        <v>5670544</v>
      </c>
      <c r="D161" s="5">
        <v>12.3</v>
      </c>
      <c r="E161" s="5">
        <v>2200</v>
      </c>
      <c r="F161">
        <f t="shared" si="6"/>
        <v>78.8</v>
      </c>
      <c r="G161" t="str">
        <f t="shared" si="7"/>
        <v/>
      </c>
      <c r="H161">
        <f t="shared" si="8"/>
        <v>12.3</v>
      </c>
    </row>
    <row r="162" spans="1:8" ht="39.75" thickBot="1" x14ac:dyDescent="0.3">
      <c r="A162" s="4" t="s">
        <v>192</v>
      </c>
      <c r="B162" s="4" t="s">
        <v>34</v>
      </c>
      <c r="C162" s="5">
        <v>6506464</v>
      </c>
      <c r="D162" s="5">
        <v>16</v>
      </c>
      <c r="E162" s="5">
        <v>4700</v>
      </c>
      <c r="F162">
        <f t="shared" si="6"/>
        <v>78.8</v>
      </c>
      <c r="G162" t="str">
        <f t="shared" si="7"/>
        <v/>
      </c>
      <c r="H162">
        <f t="shared" si="8"/>
        <v>16</v>
      </c>
    </row>
    <row r="163" spans="1:8" ht="39.75" thickBot="1" x14ac:dyDescent="0.3">
      <c r="A163" s="4" t="s">
        <v>193</v>
      </c>
      <c r="B163" s="4" t="s">
        <v>34</v>
      </c>
      <c r="C163" s="5">
        <v>28302603</v>
      </c>
      <c r="D163" s="5">
        <v>22</v>
      </c>
      <c r="E163" s="5">
        <v>5100</v>
      </c>
      <c r="F163">
        <f t="shared" si="6"/>
        <v>78.8</v>
      </c>
      <c r="G163" t="str">
        <f t="shared" si="7"/>
        <v/>
      </c>
      <c r="H163">
        <f t="shared" si="8"/>
        <v>22</v>
      </c>
    </row>
    <row r="164" spans="1:8" ht="39.75" thickBot="1" x14ac:dyDescent="0.3">
      <c r="A164" s="4" t="s">
        <v>194</v>
      </c>
      <c r="B164" s="4" t="s">
        <v>22</v>
      </c>
      <c r="C164" s="5">
        <v>89468677</v>
      </c>
      <c r="D164" s="5">
        <v>298.2</v>
      </c>
      <c r="E164" s="5">
        <v>4600</v>
      </c>
      <c r="F164">
        <f t="shared" si="6"/>
        <v>78.8</v>
      </c>
      <c r="G164">
        <f t="shared" si="7"/>
        <v>298.2</v>
      </c>
      <c r="H164" t="str">
        <f t="shared" si="8"/>
        <v/>
      </c>
    </row>
    <row r="165" spans="1:8" ht="27" thickBot="1" x14ac:dyDescent="0.3">
      <c r="A165" s="4" t="s">
        <v>195</v>
      </c>
      <c r="B165" s="4" t="s">
        <v>24</v>
      </c>
      <c r="C165" s="5">
        <v>38536869</v>
      </c>
      <c r="D165" s="5">
        <v>123.3</v>
      </c>
      <c r="E165" s="5">
        <v>11100</v>
      </c>
      <c r="F165">
        <f t="shared" si="6"/>
        <v>78.8</v>
      </c>
      <c r="G165">
        <f t="shared" si="7"/>
        <v>123.3</v>
      </c>
      <c r="H165" t="str">
        <f t="shared" si="8"/>
        <v/>
      </c>
    </row>
    <row r="166" spans="1:8" ht="27" thickBot="1" x14ac:dyDescent="0.3">
      <c r="A166" s="4" t="s">
        <v>196</v>
      </c>
      <c r="B166" s="4" t="s">
        <v>30</v>
      </c>
      <c r="C166" s="5">
        <v>10605870</v>
      </c>
      <c r="D166" s="5">
        <v>114.8</v>
      </c>
      <c r="E166" s="5">
        <v>18000</v>
      </c>
      <c r="F166">
        <f t="shared" si="6"/>
        <v>78.8</v>
      </c>
      <c r="G166">
        <f t="shared" si="7"/>
        <v>114.8</v>
      </c>
      <c r="H166" t="str">
        <f t="shared" si="8"/>
        <v/>
      </c>
    </row>
    <row r="167" spans="1:8" ht="39.75" thickBot="1" x14ac:dyDescent="0.3">
      <c r="A167" s="4" t="s">
        <v>197</v>
      </c>
      <c r="B167" s="4" t="s">
        <v>34</v>
      </c>
      <c r="C167" s="5">
        <v>3927188</v>
      </c>
      <c r="D167" s="5">
        <v>284.8</v>
      </c>
      <c r="E167" s="5">
        <v>16800</v>
      </c>
      <c r="F167">
        <f t="shared" si="6"/>
        <v>78.8</v>
      </c>
      <c r="G167">
        <f t="shared" si="7"/>
        <v>284.8</v>
      </c>
      <c r="H167" t="str">
        <f t="shared" si="8"/>
        <v/>
      </c>
    </row>
    <row r="168" spans="1:8" ht="27" thickBot="1" x14ac:dyDescent="0.3">
      <c r="A168" s="4" t="s">
        <v>198</v>
      </c>
      <c r="B168" s="4" t="s">
        <v>45</v>
      </c>
      <c r="C168" s="5">
        <v>885359</v>
      </c>
      <c r="D168" s="5">
        <v>77.400000000000006</v>
      </c>
      <c r="E168" s="5">
        <v>21500</v>
      </c>
      <c r="F168">
        <f t="shared" si="6"/>
        <v>78.8</v>
      </c>
      <c r="G168" t="str">
        <f t="shared" si="7"/>
        <v/>
      </c>
      <c r="H168">
        <f t="shared" si="8"/>
        <v>77.400000000000006</v>
      </c>
    </row>
    <row r="169" spans="1:8" ht="39.75" thickBot="1" x14ac:dyDescent="0.3">
      <c r="A169" s="4" t="s">
        <v>199</v>
      </c>
      <c r="B169" s="4" t="s">
        <v>32</v>
      </c>
      <c r="C169" s="5">
        <v>787584</v>
      </c>
      <c r="D169" s="5">
        <v>312.89999999999998</v>
      </c>
      <c r="E169" s="5">
        <v>5800</v>
      </c>
      <c r="F169">
        <f t="shared" si="6"/>
        <v>78.8</v>
      </c>
      <c r="G169">
        <f t="shared" si="7"/>
        <v>312.89999999999998</v>
      </c>
      <c r="H169" t="str">
        <f t="shared" si="8"/>
        <v/>
      </c>
    </row>
    <row r="170" spans="1:8" ht="27" thickBot="1" x14ac:dyDescent="0.3">
      <c r="A170" s="4" t="s">
        <v>200</v>
      </c>
      <c r="B170" s="4" t="s">
        <v>24</v>
      </c>
      <c r="C170" s="5">
        <v>22303552</v>
      </c>
      <c r="D170" s="5">
        <v>93.9</v>
      </c>
      <c r="E170" s="5">
        <v>7000</v>
      </c>
      <c r="F170">
        <f t="shared" si="6"/>
        <v>78.8</v>
      </c>
      <c r="G170">
        <f t="shared" si="7"/>
        <v>93.9</v>
      </c>
      <c r="H170" t="str">
        <f t="shared" si="8"/>
        <v/>
      </c>
    </row>
    <row r="171" spans="1:8" ht="39.75" thickBot="1" x14ac:dyDescent="0.3">
      <c r="A171" s="4" t="s">
        <v>201</v>
      </c>
      <c r="B171" s="4" t="s">
        <v>38</v>
      </c>
      <c r="C171" s="5">
        <v>142893540</v>
      </c>
      <c r="D171" s="5">
        <v>8.4</v>
      </c>
      <c r="E171" s="5">
        <v>8900</v>
      </c>
      <c r="F171">
        <f t="shared" si="6"/>
        <v>78.8</v>
      </c>
      <c r="G171" t="str">
        <f t="shared" si="7"/>
        <v/>
      </c>
      <c r="H171">
        <f t="shared" si="8"/>
        <v>8.4</v>
      </c>
    </row>
    <row r="172" spans="1:8" ht="39.75" thickBot="1" x14ac:dyDescent="0.3">
      <c r="A172" s="4" t="s">
        <v>202</v>
      </c>
      <c r="B172" s="4" t="s">
        <v>32</v>
      </c>
      <c r="C172" s="5">
        <v>8648248</v>
      </c>
      <c r="D172" s="5">
        <v>328.4</v>
      </c>
      <c r="E172" s="5">
        <v>1300</v>
      </c>
      <c r="F172">
        <f t="shared" si="6"/>
        <v>78.8</v>
      </c>
      <c r="G172">
        <f t="shared" si="7"/>
        <v>328.4</v>
      </c>
      <c r="H172" t="str">
        <f t="shared" si="8"/>
        <v/>
      </c>
    </row>
    <row r="173" spans="1:8" ht="39.75" thickBot="1" x14ac:dyDescent="0.3">
      <c r="A173" s="4" t="s">
        <v>203</v>
      </c>
      <c r="B173" s="4" t="s">
        <v>32</v>
      </c>
      <c r="C173" s="5">
        <v>7502</v>
      </c>
      <c r="D173" s="5">
        <v>18.2</v>
      </c>
      <c r="E173" s="5">
        <v>2500</v>
      </c>
      <c r="F173">
        <f t="shared" si="6"/>
        <v>78.8</v>
      </c>
      <c r="G173" t="str">
        <f t="shared" si="7"/>
        <v/>
      </c>
      <c r="H173">
        <f t="shared" si="8"/>
        <v>18.2</v>
      </c>
    </row>
    <row r="174" spans="1:8" ht="39.75" thickBot="1" x14ac:dyDescent="0.3">
      <c r="A174" s="4" t="s">
        <v>204</v>
      </c>
      <c r="B174" s="4" t="s">
        <v>34</v>
      </c>
      <c r="C174" s="5">
        <v>39129</v>
      </c>
      <c r="D174" s="5">
        <v>149.9</v>
      </c>
      <c r="E174" s="5">
        <v>8800</v>
      </c>
      <c r="F174">
        <f t="shared" si="6"/>
        <v>78.8</v>
      </c>
      <c r="G174">
        <f t="shared" si="7"/>
        <v>149.9</v>
      </c>
      <c r="H174" t="str">
        <f t="shared" si="8"/>
        <v/>
      </c>
    </row>
    <row r="175" spans="1:8" ht="39.75" thickBot="1" x14ac:dyDescent="0.3">
      <c r="A175" s="4" t="s">
        <v>205</v>
      </c>
      <c r="B175" s="4" t="s">
        <v>34</v>
      </c>
      <c r="C175" s="5">
        <v>168458</v>
      </c>
      <c r="D175" s="5">
        <v>273.5</v>
      </c>
      <c r="E175" s="5">
        <v>5400</v>
      </c>
      <c r="F175">
        <f t="shared" si="6"/>
        <v>78.8</v>
      </c>
      <c r="G175">
        <f t="shared" si="7"/>
        <v>273.5</v>
      </c>
      <c r="H175" t="str">
        <f t="shared" si="8"/>
        <v/>
      </c>
    </row>
    <row r="176" spans="1:8" ht="27" thickBot="1" x14ac:dyDescent="0.3">
      <c r="A176" s="4" t="s">
        <v>206</v>
      </c>
      <c r="B176" s="4" t="s">
        <v>53</v>
      </c>
      <c r="C176" s="5">
        <v>7026</v>
      </c>
      <c r="D176" s="5">
        <v>29</v>
      </c>
      <c r="E176" s="5">
        <v>6900</v>
      </c>
      <c r="F176">
        <f t="shared" si="6"/>
        <v>78.8</v>
      </c>
      <c r="G176" t="str">
        <f t="shared" si="7"/>
        <v/>
      </c>
      <c r="H176">
        <f t="shared" si="8"/>
        <v>29</v>
      </c>
    </row>
    <row r="177" spans="1:8" ht="52.5" thickBot="1" x14ac:dyDescent="0.3">
      <c r="A177" s="4" t="s">
        <v>207</v>
      </c>
      <c r="B177" s="4" t="s">
        <v>34</v>
      </c>
      <c r="C177" s="5">
        <v>117848</v>
      </c>
      <c r="D177" s="5">
        <v>303</v>
      </c>
      <c r="E177" s="5">
        <v>2900</v>
      </c>
      <c r="F177">
        <f t="shared" si="6"/>
        <v>78.8</v>
      </c>
      <c r="G177">
        <f t="shared" si="7"/>
        <v>303</v>
      </c>
      <c r="H177" t="str">
        <f t="shared" si="8"/>
        <v/>
      </c>
    </row>
    <row r="178" spans="1:8" ht="15.75" thickBot="1" x14ac:dyDescent="0.3">
      <c r="A178" s="4" t="s">
        <v>208</v>
      </c>
      <c r="B178" s="4" t="s">
        <v>28</v>
      </c>
      <c r="C178" s="5">
        <v>176908</v>
      </c>
      <c r="D178" s="5">
        <v>60.1</v>
      </c>
      <c r="E178" s="5">
        <v>5600</v>
      </c>
      <c r="F178">
        <f t="shared" si="6"/>
        <v>78.8</v>
      </c>
      <c r="G178" t="str">
        <f t="shared" si="7"/>
        <v/>
      </c>
      <c r="H178">
        <f t="shared" si="8"/>
        <v>60.1</v>
      </c>
    </row>
    <row r="179" spans="1:8" ht="27" thickBot="1" x14ac:dyDescent="0.3">
      <c r="A179" s="4" t="s">
        <v>209</v>
      </c>
      <c r="B179" s="4" t="s">
        <v>30</v>
      </c>
      <c r="C179" s="5">
        <v>29251</v>
      </c>
      <c r="D179" s="5">
        <v>479.5</v>
      </c>
      <c r="E179" s="5">
        <v>34600</v>
      </c>
      <c r="F179">
        <f t="shared" si="6"/>
        <v>78.8</v>
      </c>
      <c r="G179">
        <f t="shared" si="7"/>
        <v>479.5</v>
      </c>
      <c r="H179" t="str">
        <f t="shared" si="8"/>
        <v/>
      </c>
    </row>
    <row r="180" spans="1:8" ht="39.75" thickBot="1" x14ac:dyDescent="0.3">
      <c r="A180" s="4" t="s">
        <v>210</v>
      </c>
      <c r="B180" s="4" t="s">
        <v>32</v>
      </c>
      <c r="C180" s="5">
        <v>193413</v>
      </c>
      <c r="D180" s="5">
        <v>193.2</v>
      </c>
      <c r="E180" s="5">
        <v>1200</v>
      </c>
      <c r="F180">
        <f t="shared" si="6"/>
        <v>78.8</v>
      </c>
      <c r="G180">
        <f t="shared" si="7"/>
        <v>193.2</v>
      </c>
      <c r="H180" t="str">
        <f t="shared" si="8"/>
        <v/>
      </c>
    </row>
    <row r="181" spans="1:8" ht="27" thickBot="1" x14ac:dyDescent="0.3">
      <c r="A181" s="4" t="s">
        <v>211</v>
      </c>
      <c r="B181" s="4" t="s">
        <v>45</v>
      </c>
      <c r="C181" s="5">
        <v>27019731</v>
      </c>
      <c r="D181" s="5">
        <v>13.8</v>
      </c>
      <c r="E181" s="5">
        <v>11800</v>
      </c>
      <c r="F181">
        <f t="shared" si="6"/>
        <v>78.8</v>
      </c>
      <c r="G181" t="str">
        <f t="shared" si="7"/>
        <v/>
      </c>
      <c r="H181">
        <f t="shared" si="8"/>
        <v>13.8</v>
      </c>
    </row>
    <row r="182" spans="1:8" ht="39.75" thickBot="1" x14ac:dyDescent="0.3">
      <c r="A182" s="4" t="s">
        <v>212</v>
      </c>
      <c r="B182" s="4" t="s">
        <v>32</v>
      </c>
      <c r="C182" s="5">
        <v>11987121</v>
      </c>
      <c r="D182" s="5">
        <v>61.1</v>
      </c>
      <c r="E182" s="5">
        <v>1600</v>
      </c>
      <c r="F182">
        <f t="shared" si="6"/>
        <v>78.8</v>
      </c>
      <c r="G182" t="str">
        <f t="shared" si="7"/>
        <v/>
      </c>
      <c r="H182">
        <f t="shared" si="8"/>
        <v>61.1</v>
      </c>
    </row>
    <row r="183" spans="1:8" ht="27" thickBot="1" x14ac:dyDescent="0.3">
      <c r="A183" s="4" t="s">
        <v>213</v>
      </c>
      <c r="B183" s="4" t="s">
        <v>24</v>
      </c>
      <c r="C183" s="5">
        <v>9396411</v>
      </c>
      <c r="D183" s="5">
        <v>106.3</v>
      </c>
      <c r="E183" s="5">
        <v>2200</v>
      </c>
      <c r="F183">
        <f t="shared" si="6"/>
        <v>78.8</v>
      </c>
      <c r="G183">
        <f t="shared" si="7"/>
        <v>106.3</v>
      </c>
      <c r="H183" t="str">
        <f t="shared" si="8"/>
        <v/>
      </c>
    </row>
    <row r="184" spans="1:8" ht="39.75" thickBot="1" x14ac:dyDescent="0.3">
      <c r="A184" s="4" t="s">
        <v>214</v>
      </c>
      <c r="B184" s="4" t="s">
        <v>32</v>
      </c>
      <c r="C184" s="5">
        <v>81541</v>
      </c>
      <c r="D184" s="5">
        <v>179.2</v>
      </c>
      <c r="E184" s="5">
        <v>7800</v>
      </c>
      <c r="F184">
        <f t="shared" si="6"/>
        <v>78.8</v>
      </c>
      <c r="G184">
        <f t="shared" si="7"/>
        <v>179.2</v>
      </c>
      <c r="H184" t="str">
        <f t="shared" si="8"/>
        <v/>
      </c>
    </row>
    <row r="185" spans="1:8" ht="39.75" thickBot="1" x14ac:dyDescent="0.3">
      <c r="A185" s="4" t="s">
        <v>215</v>
      </c>
      <c r="B185" s="4" t="s">
        <v>32</v>
      </c>
      <c r="C185" s="5">
        <v>6005250</v>
      </c>
      <c r="D185" s="5">
        <v>83.7</v>
      </c>
      <c r="E185" s="5">
        <v>500</v>
      </c>
      <c r="F185">
        <f t="shared" si="6"/>
        <v>78.8</v>
      </c>
      <c r="G185">
        <f t="shared" si="7"/>
        <v>83.7</v>
      </c>
      <c r="H185" t="str">
        <f t="shared" si="8"/>
        <v/>
      </c>
    </row>
    <row r="186" spans="1:8" ht="39.75" thickBot="1" x14ac:dyDescent="0.3">
      <c r="A186" s="4" t="s">
        <v>216</v>
      </c>
      <c r="B186" s="4" t="s">
        <v>22</v>
      </c>
      <c r="C186" s="5">
        <v>4492150</v>
      </c>
      <c r="D186" s="5">
        <v>6482.2</v>
      </c>
      <c r="E186" s="5">
        <v>23700</v>
      </c>
      <c r="F186">
        <f t="shared" si="6"/>
        <v>78.8</v>
      </c>
      <c r="G186">
        <f t="shared" si="7"/>
        <v>6482.2</v>
      </c>
      <c r="H186" t="str">
        <f t="shared" si="8"/>
        <v/>
      </c>
    </row>
    <row r="187" spans="1:8" ht="27" thickBot="1" x14ac:dyDescent="0.3">
      <c r="A187" s="4" t="s">
        <v>217</v>
      </c>
      <c r="B187" s="4" t="s">
        <v>24</v>
      </c>
      <c r="C187" s="5">
        <v>5439448</v>
      </c>
      <c r="D187" s="5">
        <v>111.4</v>
      </c>
      <c r="E187" s="5">
        <v>13300</v>
      </c>
      <c r="F187">
        <f t="shared" si="6"/>
        <v>78.8</v>
      </c>
      <c r="G187">
        <f t="shared" si="7"/>
        <v>111.4</v>
      </c>
      <c r="H187" t="str">
        <f t="shared" si="8"/>
        <v/>
      </c>
    </row>
    <row r="188" spans="1:8" ht="27" thickBot="1" x14ac:dyDescent="0.3">
      <c r="A188" s="4" t="s">
        <v>218</v>
      </c>
      <c r="B188" s="4" t="s">
        <v>24</v>
      </c>
      <c r="C188" s="5">
        <v>2010347</v>
      </c>
      <c r="D188" s="5">
        <v>99.2</v>
      </c>
      <c r="E188" s="5">
        <v>19000</v>
      </c>
      <c r="F188">
        <f t="shared" si="6"/>
        <v>78.8</v>
      </c>
      <c r="G188">
        <f t="shared" si="7"/>
        <v>99.2</v>
      </c>
      <c r="H188" t="str">
        <f t="shared" si="8"/>
        <v/>
      </c>
    </row>
    <row r="189" spans="1:8" ht="27" thickBot="1" x14ac:dyDescent="0.3">
      <c r="A189" s="4" t="s">
        <v>219</v>
      </c>
      <c r="B189" s="4" t="s">
        <v>28</v>
      </c>
      <c r="C189" s="5">
        <v>552438</v>
      </c>
      <c r="D189" s="5">
        <v>19.399999999999999</v>
      </c>
      <c r="E189" s="5">
        <v>1700</v>
      </c>
      <c r="F189">
        <f t="shared" si="6"/>
        <v>78.8</v>
      </c>
      <c r="G189" t="str">
        <f t="shared" si="7"/>
        <v/>
      </c>
      <c r="H189">
        <f t="shared" si="8"/>
        <v>19.399999999999999</v>
      </c>
    </row>
    <row r="190" spans="1:8" ht="39.75" thickBot="1" x14ac:dyDescent="0.3">
      <c r="A190" s="4" t="s">
        <v>220</v>
      </c>
      <c r="B190" s="4" t="s">
        <v>32</v>
      </c>
      <c r="C190" s="5">
        <v>8863338</v>
      </c>
      <c r="D190" s="5">
        <v>13.9</v>
      </c>
      <c r="E190" s="5">
        <v>500</v>
      </c>
      <c r="F190">
        <f t="shared" si="6"/>
        <v>78.8</v>
      </c>
      <c r="G190" t="str">
        <f t="shared" si="7"/>
        <v/>
      </c>
      <c r="H190">
        <f t="shared" si="8"/>
        <v>13.9</v>
      </c>
    </row>
    <row r="191" spans="1:8" ht="39.75" thickBot="1" x14ac:dyDescent="0.3">
      <c r="A191" s="4" t="s">
        <v>221</v>
      </c>
      <c r="B191" s="4" t="s">
        <v>32</v>
      </c>
      <c r="C191" s="5">
        <v>44187637</v>
      </c>
      <c r="D191" s="5">
        <v>36.200000000000003</v>
      </c>
      <c r="E191" s="5">
        <v>10700</v>
      </c>
      <c r="F191">
        <f t="shared" si="6"/>
        <v>78.8</v>
      </c>
      <c r="G191" t="str">
        <f t="shared" si="7"/>
        <v/>
      </c>
      <c r="H191">
        <f t="shared" si="8"/>
        <v>36.200000000000003</v>
      </c>
    </row>
    <row r="192" spans="1:8" ht="27" thickBot="1" x14ac:dyDescent="0.3">
      <c r="A192" s="4" t="s">
        <v>222</v>
      </c>
      <c r="B192" s="4" t="s">
        <v>30</v>
      </c>
      <c r="C192" s="5">
        <v>40397842</v>
      </c>
      <c r="D192" s="5">
        <v>80</v>
      </c>
      <c r="E192" s="5">
        <v>22000</v>
      </c>
      <c r="F192">
        <f t="shared" si="6"/>
        <v>78.8</v>
      </c>
      <c r="G192">
        <f t="shared" si="7"/>
        <v>80</v>
      </c>
      <c r="H192" t="str">
        <f t="shared" si="8"/>
        <v/>
      </c>
    </row>
    <row r="193" spans="1:8" ht="39.75" thickBot="1" x14ac:dyDescent="0.3">
      <c r="A193" s="4" t="s">
        <v>223</v>
      </c>
      <c r="B193" s="4" t="s">
        <v>22</v>
      </c>
      <c r="C193" s="5">
        <v>20222240</v>
      </c>
      <c r="D193" s="5">
        <v>308.2</v>
      </c>
      <c r="E193" s="5">
        <v>3700</v>
      </c>
      <c r="F193">
        <f t="shared" si="6"/>
        <v>78.8</v>
      </c>
      <c r="G193">
        <f t="shared" si="7"/>
        <v>308.2</v>
      </c>
      <c r="H193" t="str">
        <f t="shared" si="8"/>
        <v/>
      </c>
    </row>
    <row r="194" spans="1:8" ht="39.75" thickBot="1" x14ac:dyDescent="0.3">
      <c r="A194" s="4" t="s">
        <v>224</v>
      </c>
      <c r="B194" s="4" t="s">
        <v>32</v>
      </c>
      <c r="C194" s="5">
        <v>41236378</v>
      </c>
      <c r="D194" s="5">
        <v>16.5</v>
      </c>
      <c r="E194" s="5">
        <v>1900</v>
      </c>
      <c r="F194">
        <f t="shared" si="6"/>
        <v>78.8</v>
      </c>
      <c r="G194" t="str">
        <f t="shared" si="7"/>
        <v/>
      </c>
      <c r="H194">
        <f t="shared" si="8"/>
        <v>16.5</v>
      </c>
    </row>
    <row r="195" spans="1:8" ht="39.75" thickBot="1" x14ac:dyDescent="0.3">
      <c r="A195" s="4" t="s">
        <v>225</v>
      </c>
      <c r="B195" s="4" t="s">
        <v>34</v>
      </c>
      <c r="C195" s="5">
        <v>439117</v>
      </c>
      <c r="D195" s="5">
        <v>2.7</v>
      </c>
      <c r="E195" s="5">
        <v>4000</v>
      </c>
      <c r="F195">
        <f t="shared" ref="F195:F228" si="9">MEDIAN($D$2:$D$228)</f>
        <v>78.8</v>
      </c>
      <c r="G195" t="str">
        <f t="shared" ref="G195:G228" si="10">IF(D195&gt;F195,D195,"")</f>
        <v/>
      </c>
      <c r="H195">
        <f t="shared" ref="H195:H228" si="11">IF(D195&lt;=F195,D195,"")</f>
        <v>2.7</v>
      </c>
    </row>
    <row r="196" spans="1:8" ht="39.75" thickBot="1" x14ac:dyDescent="0.3">
      <c r="A196" s="4" t="s">
        <v>226</v>
      </c>
      <c r="B196" s="4" t="s">
        <v>32</v>
      </c>
      <c r="C196" s="5">
        <v>1136334</v>
      </c>
      <c r="D196" s="5">
        <v>65.5</v>
      </c>
      <c r="E196" s="5">
        <v>4900</v>
      </c>
      <c r="F196">
        <f t="shared" si="9"/>
        <v>78.8</v>
      </c>
      <c r="G196" t="str">
        <f t="shared" si="10"/>
        <v/>
      </c>
      <c r="H196">
        <f t="shared" si="11"/>
        <v>65.5</v>
      </c>
    </row>
    <row r="197" spans="1:8" ht="27" thickBot="1" x14ac:dyDescent="0.3">
      <c r="A197" s="4" t="s">
        <v>227</v>
      </c>
      <c r="B197" s="4" t="s">
        <v>30</v>
      </c>
      <c r="C197" s="5">
        <v>9016596</v>
      </c>
      <c r="D197" s="5">
        <v>20</v>
      </c>
      <c r="E197" s="5">
        <v>26800</v>
      </c>
      <c r="F197">
        <f t="shared" si="9"/>
        <v>78.8</v>
      </c>
      <c r="G197" t="str">
        <f t="shared" si="10"/>
        <v/>
      </c>
      <c r="H197">
        <f t="shared" si="11"/>
        <v>20</v>
      </c>
    </row>
    <row r="198" spans="1:8" ht="27" thickBot="1" x14ac:dyDescent="0.3">
      <c r="A198" s="4" t="s">
        <v>228</v>
      </c>
      <c r="B198" s="4" t="s">
        <v>30</v>
      </c>
      <c r="C198" s="5">
        <v>7523934</v>
      </c>
      <c r="D198" s="5">
        <v>182.2</v>
      </c>
      <c r="E198" s="5">
        <v>32700</v>
      </c>
      <c r="F198">
        <f t="shared" si="9"/>
        <v>78.8</v>
      </c>
      <c r="G198">
        <f t="shared" si="10"/>
        <v>182.2</v>
      </c>
      <c r="H198" t="str">
        <f t="shared" si="11"/>
        <v/>
      </c>
    </row>
    <row r="199" spans="1:8" ht="27" thickBot="1" x14ac:dyDescent="0.3">
      <c r="A199" s="4" t="s">
        <v>229</v>
      </c>
      <c r="B199" s="4" t="s">
        <v>45</v>
      </c>
      <c r="C199" s="5">
        <v>18881361</v>
      </c>
      <c r="D199" s="5">
        <v>102</v>
      </c>
      <c r="E199" s="5">
        <v>3300</v>
      </c>
      <c r="F199">
        <f t="shared" si="9"/>
        <v>78.8</v>
      </c>
      <c r="G199">
        <f t="shared" si="10"/>
        <v>102</v>
      </c>
      <c r="H199" t="str">
        <f t="shared" si="11"/>
        <v/>
      </c>
    </row>
    <row r="200" spans="1:8" ht="39.75" thickBot="1" x14ac:dyDescent="0.3">
      <c r="A200" s="4" t="s">
        <v>230</v>
      </c>
      <c r="B200" s="4" t="s">
        <v>22</v>
      </c>
      <c r="C200" s="5">
        <v>23036087</v>
      </c>
      <c r="D200" s="5">
        <v>640.29999999999995</v>
      </c>
      <c r="E200" s="5">
        <v>23400</v>
      </c>
      <c r="F200">
        <f t="shared" si="9"/>
        <v>78.8</v>
      </c>
      <c r="G200">
        <f t="shared" si="10"/>
        <v>640.29999999999995</v>
      </c>
      <c r="H200" t="str">
        <f t="shared" si="11"/>
        <v/>
      </c>
    </row>
    <row r="201" spans="1:8" ht="39.75" thickBot="1" x14ac:dyDescent="0.3">
      <c r="A201" s="4" t="s">
        <v>231</v>
      </c>
      <c r="B201" s="4" t="s">
        <v>38</v>
      </c>
      <c r="C201" s="5">
        <v>7320815</v>
      </c>
      <c r="D201" s="5">
        <v>51.2</v>
      </c>
      <c r="E201" s="5">
        <v>1000</v>
      </c>
      <c r="F201">
        <f t="shared" si="9"/>
        <v>78.8</v>
      </c>
      <c r="G201" t="str">
        <f t="shared" si="10"/>
        <v/>
      </c>
      <c r="H201">
        <f t="shared" si="11"/>
        <v>51.2</v>
      </c>
    </row>
    <row r="202" spans="1:8" ht="39.75" thickBot="1" x14ac:dyDescent="0.3">
      <c r="A202" s="4" t="s">
        <v>232</v>
      </c>
      <c r="B202" s="4" t="s">
        <v>32</v>
      </c>
      <c r="C202" s="5">
        <v>37445392</v>
      </c>
      <c r="D202" s="5">
        <v>39.6</v>
      </c>
      <c r="E202" s="5">
        <v>600</v>
      </c>
      <c r="F202">
        <f t="shared" si="9"/>
        <v>78.8</v>
      </c>
      <c r="G202" t="str">
        <f t="shared" si="10"/>
        <v/>
      </c>
      <c r="H202">
        <f t="shared" si="11"/>
        <v>39.6</v>
      </c>
    </row>
    <row r="203" spans="1:8" ht="39.75" thickBot="1" x14ac:dyDescent="0.3">
      <c r="A203" s="4" t="s">
        <v>233</v>
      </c>
      <c r="B203" s="4" t="s">
        <v>22</v>
      </c>
      <c r="C203" s="5">
        <v>64631595</v>
      </c>
      <c r="D203" s="5">
        <v>125.7</v>
      </c>
      <c r="E203" s="5">
        <v>7400</v>
      </c>
      <c r="F203">
        <f t="shared" si="9"/>
        <v>78.8</v>
      </c>
      <c r="G203">
        <f t="shared" si="10"/>
        <v>125.7</v>
      </c>
      <c r="H203" t="str">
        <f t="shared" si="11"/>
        <v/>
      </c>
    </row>
    <row r="204" spans="1:8" ht="39.75" thickBot="1" x14ac:dyDescent="0.3">
      <c r="A204" s="4" t="s">
        <v>234</v>
      </c>
      <c r="B204" s="4" t="s">
        <v>32</v>
      </c>
      <c r="C204" s="5">
        <v>5548702</v>
      </c>
      <c r="D204" s="5">
        <v>97.7</v>
      </c>
      <c r="E204" s="5">
        <v>1500</v>
      </c>
      <c r="F204">
        <f t="shared" si="9"/>
        <v>78.8</v>
      </c>
      <c r="G204">
        <f t="shared" si="10"/>
        <v>97.7</v>
      </c>
      <c r="H204" t="str">
        <f t="shared" si="11"/>
        <v/>
      </c>
    </row>
    <row r="205" spans="1:8" ht="15.75" thickBot="1" x14ac:dyDescent="0.3">
      <c r="A205" s="4" t="s">
        <v>235</v>
      </c>
      <c r="B205" s="4" t="s">
        <v>28</v>
      </c>
      <c r="C205" s="5">
        <v>114689</v>
      </c>
      <c r="D205" s="5">
        <v>153.30000000000001</v>
      </c>
      <c r="E205" s="5">
        <v>2200</v>
      </c>
      <c r="F205">
        <f t="shared" si="9"/>
        <v>78.8</v>
      </c>
      <c r="G205">
        <f t="shared" si="10"/>
        <v>153.30000000000001</v>
      </c>
      <c r="H205" t="str">
        <f t="shared" si="11"/>
        <v/>
      </c>
    </row>
    <row r="206" spans="1:8" ht="39.75" thickBot="1" x14ac:dyDescent="0.3">
      <c r="A206" s="4" t="s">
        <v>236</v>
      </c>
      <c r="B206" s="4" t="s">
        <v>34</v>
      </c>
      <c r="C206" s="5">
        <v>1065842</v>
      </c>
      <c r="D206" s="5">
        <v>207.9</v>
      </c>
      <c r="E206" s="5">
        <v>9500</v>
      </c>
      <c r="F206">
        <f t="shared" si="9"/>
        <v>78.8</v>
      </c>
      <c r="G206">
        <f t="shared" si="10"/>
        <v>207.9</v>
      </c>
      <c r="H206" t="str">
        <f t="shared" si="11"/>
        <v/>
      </c>
    </row>
    <row r="207" spans="1:8" ht="27" thickBot="1" x14ac:dyDescent="0.3">
      <c r="A207" s="4" t="s">
        <v>237</v>
      </c>
      <c r="B207" s="4" t="s">
        <v>26</v>
      </c>
      <c r="C207" s="5">
        <v>10175014</v>
      </c>
      <c r="D207" s="5">
        <v>62.2</v>
      </c>
      <c r="E207" s="5">
        <v>6900</v>
      </c>
      <c r="F207">
        <f t="shared" si="9"/>
        <v>78.8</v>
      </c>
      <c r="G207" t="str">
        <f t="shared" si="10"/>
        <v/>
      </c>
      <c r="H207">
        <f t="shared" si="11"/>
        <v>62.2</v>
      </c>
    </row>
    <row r="208" spans="1:8" ht="27" thickBot="1" x14ac:dyDescent="0.3">
      <c r="A208" s="4" t="s">
        <v>238</v>
      </c>
      <c r="B208" s="4" t="s">
        <v>45</v>
      </c>
      <c r="C208" s="5">
        <v>70413958</v>
      </c>
      <c r="D208" s="5">
        <v>90.2</v>
      </c>
      <c r="E208" s="5">
        <v>6700</v>
      </c>
      <c r="F208">
        <f t="shared" si="9"/>
        <v>78.8</v>
      </c>
      <c r="G208">
        <f t="shared" si="10"/>
        <v>90.2</v>
      </c>
      <c r="H208" t="str">
        <f t="shared" si="11"/>
        <v/>
      </c>
    </row>
    <row r="209" spans="1:8" ht="39.75" thickBot="1" x14ac:dyDescent="0.3">
      <c r="A209" s="4" t="s">
        <v>239</v>
      </c>
      <c r="B209" s="4" t="s">
        <v>38</v>
      </c>
      <c r="C209" s="5">
        <v>5042920</v>
      </c>
      <c r="D209" s="5">
        <v>10.3</v>
      </c>
      <c r="E209" s="5">
        <v>5800</v>
      </c>
      <c r="F209">
        <f t="shared" si="9"/>
        <v>78.8</v>
      </c>
      <c r="G209" t="str">
        <f t="shared" si="10"/>
        <v/>
      </c>
      <c r="H209">
        <f t="shared" si="11"/>
        <v>10.3</v>
      </c>
    </row>
    <row r="210" spans="1:8" ht="39.75" thickBot="1" x14ac:dyDescent="0.3">
      <c r="A210" s="4" t="s">
        <v>240</v>
      </c>
      <c r="B210" s="4" t="s">
        <v>34</v>
      </c>
      <c r="C210" s="5">
        <v>21152</v>
      </c>
      <c r="D210" s="5">
        <v>49.2</v>
      </c>
      <c r="E210" s="5">
        <v>9600</v>
      </c>
      <c r="F210">
        <f t="shared" si="9"/>
        <v>78.8</v>
      </c>
      <c r="G210" t="str">
        <f t="shared" si="10"/>
        <v/>
      </c>
      <c r="H210">
        <f t="shared" si="11"/>
        <v>49.2</v>
      </c>
    </row>
    <row r="211" spans="1:8" ht="15.75" thickBot="1" x14ac:dyDescent="0.3">
      <c r="A211" s="4" t="s">
        <v>241</v>
      </c>
      <c r="B211" s="4" t="s">
        <v>28</v>
      </c>
      <c r="C211" s="5">
        <v>11810</v>
      </c>
      <c r="D211" s="5">
        <v>454.2</v>
      </c>
      <c r="E211" s="5">
        <v>1100</v>
      </c>
      <c r="F211">
        <f t="shared" si="9"/>
        <v>78.8</v>
      </c>
      <c r="G211">
        <f t="shared" si="10"/>
        <v>454.2</v>
      </c>
      <c r="H211" t="str">
        <f t="shared" si="11"/>
        <v/>
      </c>
    </row>
    <row r="212" spans="1:8" ht="39.75" thickBot="1" x14ac:dyDescent="0.3">
      <c r="A212" s="4" t="s">
        <v>242</v>
      </c>
      <c r="B212" s="4" t="s">
        <v>32</v>
      </c>
      <c r="C212" s="5">
        <v>28195754</v>
      </c>
      <c r="D212" s="5">
        <v>119.5</v>
      </c>
      <c r="E212" s="5">
        <v>1400</v>
      </c>
      <c r="F212">
        <f t="shared" si="9"/>
        <v>78.8</v>
      </c>
      <c r="G212">
        <f t="shared" si="10"/>
        <v>119.5</v>
      </c>
      <c r="H212" t="str">
        <f t="shared" si="11"/>
        <v/>
      </c>
    </row>
    <row r="213" spans="1:8" ht="39.75" thickBot="1" x14ac:dyDescent="0.3">
      <c r="A213" s="4" t="s">
        <v>243</v>
      </c>
      <c r="B213" s="4" t="s">
        <v>38</v>
      </c>
      <c r="C213" s="5">
        <v>46710816</v>
      </c>
      <c r="D213" s="5">
        <v>77.400000000000006</v>
      </c>
      <c r="E213" s="5">
        <v>5400</v>
      </c>
      <c r="F213">
        <f t="shared" si="9"/>
        <v>78.8</v>
      </c>
      <c r="G213" t="str">
        <f t="shared" si="10"/>
        <v/>
      </c>
      <c r="H213">
        <f t="shared" si="11"/>
        <v>77.400000000000006</v>
      </c>
    </row>
    <row r="214" spans="1:8" ht="27" thickBot="1" x14ac:dyDescent="0.3">
      <c r="A214" s="4" t="s">
        <v>244</v>
      </c>
      <c r="B214" s="4" t="s">
        <v>45</v>
      </c>
      <c r="C214" s="5">
        <v>2602713</v>
      </c>
      <c r="D214" s="5">
        <v>31.4</v>
      </c>
      <c r="E214" s="5">
        <v>23200</v>
      </c>
      <c r="F214">
        <f t="shared" si="9"/>
        <v>78.8</v>
      </c>
      <c r="G214" t="str">
        <f t="shared" si="10"/>
        <v/>
      </c>
      <c r="H214">
        <f t="shared" si="11"/>
        <v>31.4</v>
      </c>
    </row>
    <row r="215" spans="1:8" ht="27" thickBot="1" x14ac:dyDescent="0.3">
      <c r="A215" s="4" t="s">
        <v>245</v>
      </c>
      <c r="B215" s="4" t="s">
        <v>30</v>
      </c>
      <c r="C215" s="5">
        <v>60609153</v>
      </c>
      <c r="D215" s="5">
        <v>247.6</v>
      </c>
      <c r="E215" s="5">
        <v>27700</v>
      </c>
      <c r="F215">
        <f t="shared" si="9"/>
        <v>78.8</v>
      </c>
      <c r="G215">
        <f t="shared" si="10"/>
        <v>247.6</v>
      </c>
      <c r="H215" t="str">
        <f t="shared" si="11"/>
        <v/>
      </c>
    </row>
    <row r="216" spans="1:8" ht="27" thickBot="1" x14ac:dyDescent="0.3">
      <c r="A216" s="4" t="s">
        <v>246</v>
      </c>
      <c r="B216" s="4" t="s">
        <v>53</v>
      </c>
      <c r="C216" s="5">
        <v>298444215</v>
      </c>
      <c r="D216" s="5">
        <v>31</v>
      </c>
      <c r="E216" s="5">
        <v>37800</v>
      </c>
      <c r="F216">
        <f t="shared" si="9"/>
        <v>78.8</v>
      </c>
      <c r="G216" t="str">
        <f t="shared" si="10"/>
        <v/>
      </c>
      <c r="H216">
        <f t="shared" si="11"/>
        <v>31</v>
      </c>
    </row>
    <row r="217" spans="1:8" ht="39.75" thickBot="1" x14ac:dyDescent="0.3">
      <c r="A217" s="4" t="s">
        <v>247</v>
      </c>
      <c r="B217" s="4" t="s">
        <v>34</v>
      </c>
      <c r="C217" s="5">
        <v>3431932</v>
      </c>
      <c r="D217" s="5">
        <v>19.5</v>
      </c>
      <c r="E217" s="5">
        <v>12800</v>
      </c>
      <c r="F217">
        <f t="shared" si="9"/>
        <v>78.8</v>
      </c>
      <c r="G217" t="str">
        <f t="shared" si="10"/>
        <v/>
      </c>
      <c r="H217">
        <f t="shared" si="11"/>
        <v>19.5</v>
      </c>
    </row>
    <row r="218" spans="1:8" ht="39.75" thickBot="1" x14ac:dyDescent="0.3">
      <c r="A218" s="4" t="s">
        <v>248</v>
      </c>
      <c r="B218" s="4" t="s">
        <v>38</v>
      </c>
      <c r="C218" s="5">
        <v>27307134</v>
      </c>
      <c r="D218" s="5">
        <v>61</v>
      </c>
      <c r="E218" s="5">
        <v>1700</v>
      </c>
      <c r="F218">
        <f t="shared" si="9"/>
        <v>78.8</v>
      </c>
      <c r="G218" t="str">
        <f t="shared" si="10"/>
        <v/>
      </c>
      <c r="H218">
        <f t="shared" si="11"/>
        <v>61</v>
      </c>
    </row>
    <row r="219" spans="1:8" ht="15.75" thickBot="1" x14ac:dyDescent="0.3">
      <c r="A219" s="4" t="s">
        <v>249</v>
      </c>
      <c r="B219" s="4" t="s">
        <v>28</v>
      </c>
      <c r="C219" s="5">
        <v>208869</v>
      </c>
      <c r="D219" s="5">
        <v>17.100000000000001</v>
      </c>
      <c r="E219" s="5">
        <v>2900</v>
      </c>
      <c r="F219">
        <f t="shared" si="9"/>
        <v>78.8</v>
      </c>
      <c r="G219" t="str">
        <f t="shared" si="10"/>
        <v/>
      </c>
      <c r="H219">
        <f t="shared" si="11"/>
        <v>17.100000000000001</v>
      </c>
    </row>
    <row r="220" spans="1:8" ht="39.75" thickBot="1" x14ac:dyDescent="0.3">
      <c r="A220" s="4" t="s">
        <v>250</v>
      </c>
      <c r="B220" s="4" t="s">
        <v>34</v>
      </c>
      <c r="C220" s="5">
        <v>25730435</v>
      </c>
      <c r="D220" s="5">
        <v>28.2</v>
      </c>
      <c r="E220" s="5">
        <v>4800</v>
      </c>
      <c r="F220">
        <f t="shared" si="9"/>
        <v>78.8</v>
      </c>
      <c r="G220" t="str">
        <f t="shared" si="10"/>
        <v/>
      </c>
      <c r="H220">
        <f t="shared" si="11"/>
        <v>28.2</v>
      </c>
    </row>
    <row r="221" spans="1:8" ht="39.75" thickBot="1" x14ac:dyDescent="0.3">
      <c r="A221" s="4" t="s">
        <v>251</v>
      </c>
      <c r="B221" s="4" t="s">
        <v>22</v>
      </c>
      <c r="C221" s="5">
        <v>84402966</v>
      </c>
      <c r="D221" s="5">
        <v>256.10000000000002</v>
      </c>
      <c r="E221" s="5">
        <v>2500</v>
      </c>
      <c r="F221">
        <f t="shared" si="9"/>
        <v>78.8</v>
      </c>
      <c r="G221">
        <f t="shared" si="10"/>
        <v>256.10000000000002</v>
      </c>
      <c r="H221" t="str">
        <f t="shared" si="11"/>
        <v/>
      </c>
    </row>
    <row r="222" spans="1:8" ht="39.75" thickBot="1" x14ac:dyDescent="0.3">
      <c r="A222" s="4" t="s">
        <v>252</v>
      </c>
      <c r="B222" s="4" t="s">
        <v>34</v>
      </c>
      <c r="C222" s="5">
        <v>108605</v>
      </c>
      <c r="D222" s="5">
        <v>56.9</v>
      </c>
      <c r="E222" s="5">
        <v>17200</v>
      </c>
      <c r="F222">
        <f t="shared" si="9"/>
        <v>78.8</v>
      </c>
      <c r="G222" t="str">
        <f t="shared" si="10"/>
        <v/>
      </c>
      <c r="H222">
        <f t="shared" si="11"/>
        <v>56.9</v>
      </c>
    </row>
    <row r="223" spans="1:8" ht="27" thickBot="1" x14ac:dyDescent="0.3">
      <c r="A223" s="4" t="s">
        <v>253</v>
      </c>
      <c r="B223" s="4" t="s">
        <v>28</v>
      </c>
      <c r="C223" s="5">
        <v>16025</v>
      </c>
      <c r="D223" s="5">
        <v>58.5</v>
      </c>
      <c r="E223" s="5">
        <v>3700</v>
      </c>
      <c r="F223">
        <f t="shared" si="9"/>
        <v>78.8</v>
      </c>
      <c r="G223" t="str">
        <f t="shared" si="10"/>
        <v/>
      </c>
      <c r="H223">
        <f t="shared" si="11"/>
        <v>58.5</v>
      </c>
    </row>
    <row r="224" spans="1:8" ht="27" thickBot="1" x14ac:dyDescent="0.3">
      <c r="A224" s="4" t="s">
        <v>254</v>
      </c>
      <c r="B224" s="4" t="s">
        <v>45</v>
      </c>
      <c r="C224" s="5">
        <v>2460492</v>
      </c>
      <c r="D224" s="5">
        <v>419.9</v>
      </c>
      <c r="E224" s="5">
        <v>800</v>
      </c>
      <c r="F224">
        <f t="shared" si="9"/>
        <v>78.8</v>
      </c>
      <c r="G224">
        <f t="shared" si="10"/>
        <v>419.9</v>
      </c>
      <c r="H224" t="str">
        <f t="shared" si="11"/>
        <v/>
      </c>
    </row>
    <row r="225" spans="1:8" ht="27" thickBot="1" x14ac:dyDescent="0.3">
      <c r="A225" s="4" t="s">
        <v>255</v>
      </c>
      <c r="B225" s="4" t="s">
        <v>26</v>
      </c>
      <c r="C225" s="5">
        <v>273008</v>
      </c>
      <c r="D225" s="5">
        <v>1</v>
      </c>
      <c r="E225" s="4"/>
      <c r="F225">
        <f t="shared" si="9"/>
        <v>78.8</v>
      </c>
      <c r="G225" t="str">
        <f t="shared" si="10"/>
        <v/>
      </c>
      <c r="H225">
        <f t="shared" si="11"/>
        <v>1</v>
      </c>
    </row>
    <row r="226" spans="1:8" ht="27" thickBot="1" x14ac:dyDescent="0.3">
      <c r="A226" s="4" t="s">
        <v>256</v>
      </c>
      <c r="B226" s="4" t="s">
        <v>45</v>
      </c>
      <c r="C226" s="5">
        <v>21456188</v>
      </c>
      <c r="D226" s="5">
        <v>40.6</v>
      </c>
      <c r="E226" s="5">
        <v>800</v>
      </c>
      <c r="F226">
        <f t="shared" si="9"/>
        <v>78.8</v>
      </c>
      <c r="G226" t="str">
        <f t="shared" si="10"/>
        <v/>
      </c>
      <c r="H226">
        <f t="shared" si="11"/>
        <v>40.6</v>
      </c>
    </row>
    <row r="227" spans="1:8" ht="39.75" thickBot="1" x14ac:dyDescent="0.3">
      <c r="A227" s="4" t="s">
        <v>257</v>
      </c>
      <c r="B227" s="4" t="s">
        <v>32</v>
      </c>
      <c r="C227" s="5">
        <v>11502010</v>
      </c>
      <c r="D227" s="5">
        <v>15.3</v>
      </c>
      <c r="E227" s="5">
        <v>800</v>
      </c>
      <c r="F227">
        <f t="shared" si="9"/>
        <v>78.8</v>
      </c>
      <c r="G227" t="str">
        <f t="shared" si="10"/>
        <v/>
      </c>
      <c r="H227">
        <f t="shared" si="11"/>
        <v>15.3</v>
      </c>
    </row>
    <row r="228" spans="1:8" ht="39.75" thickBot="1" x14ac:dyDescent="0.3">
      <c r="A228" s="4" t="s">
        <v>258</v>
      </c>
      <c r="B228" s="4" t="s">
        <v>32</v>
      </c>
      <c r="C228" s="5">
        <v>12236805</v>
      </c>
      <c r="D228" s="5">
        <v>31.3</v>
      </c>
      <c r="E228" s="5">
        <v>1900</v>
      </c>
      <c r="F228">
        <f t="shared" si="9"/>
        <v>78.8</v>
      </c>
      <c r="G228" t="str">
        <f t="shared" si="10"/>
        <v/>
      </c>
      <c r="H228">
        <f t="shared" si="11"/>
        <v>31.3</v>
      </c>
    </row>
  </sheetData>
  <autoFilter ref="F1:H1" xr:uid="{83AAF779-200F-47D1-991C-210069706C5A}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512A5-E82D-4AFE-8167-3671FD2F25DF}">
  <sheetPr codeName="Feuil10"/>
  <dimension ref="A1:C1228"/>
  <sheetViews>
    <sheetView workbookViewId="0">
      <selection activeCell="B1" sqref="B1:C1048576"/>
    </sheetView>
  </sheetViews>
  <sheetFormatPr baseColWidth="10" defaultRowHeight="15" x14ac:dyDescent="0.25"/>
  <cols>
    <col min="1" max="3" width="13.85546875" customWidth="1"/>
  </cols>
  <sheetData>
    <row r="1" spans="1:3" ht="15.75" thickBot="1" x14ac:dyDescent="0.3">
      <c r="A1" s="1" t="s">
        <v>0</v>
      </c>
      <c r="B1" s="1" t="s">
        <v>1</v>
      </c>
      <c r="C1" s="2" t="s">
        <v>15</v>
      </c>
    </row>
    <row r="2" spans="1:3" ht="39.75" thickBot="1" x14ac:dyDescent="0.3">
      <c r="A2" s="4" t="s">
        <v>21</v>
      </c>
      <c r="B2" s="4" t="s">
        <v>22</v>
      </c>
      <c r="C2" s="5">
        <v>1</v>
      </c>
    </row>
    <row r="3" spans="1:3" ht="27" thickBot="1" x14ac:dyDescent="0.3">
      <c r="A3" s="4" t="s">
        <v>23</v>
      </c>
      <c r="B3" s="4" t="s">
        <v>24</v>
      </c>
      <c r="C3" s="5">
        <v>3</v>
      </c>
    </row>
    <row r="4" spans="1:3" ht="27" thickBot="1" x14ac:dyDescent="0.3">
      <c r="A4" s="4" t="s">
        <v>25</v>
      </c>
      <c r="B4" s="4" t="s">
        <v>26</v>
      </c>
      <c r="C4" s="5">
        <v>1</v>
      </c>
    </row>
    <row r="5" spans="1:3" ht="27" thickBot="1" x14ac:dyDescent="0.3">
      <c r="A5" s="4" t="s">
        <v>27</v>
      </c>
      <c r="B5" s="4" t="s">
        <v>28</v>
      </c>
      <c r="C5" s="5">
        <v>2</v>
      </c>
    </row>
    <row r="6" spans="1:3" ht="27" thickBot="1" x14ac:dyDescent="0.3">
      <c r="A6" s="4" t="s">
        <v>29</v>
      </c>
      <c r="B6" s="4" t="s">
        <v>30</v>
      </c>
      <c r="C6" s="5">
        <v>3</v>
      </c>
    </row>
    <row r="7" spans="1:3" ht="39.75" thickBot="1" x14ac:dyDescent="0.3">
      <c r="A7" s="4" t="s">
        <v>31</v>
      </c>
      <c r="B7" s="4" t="s">
        <v>32</v>
      </c>
      <c r="C7" s="4"/>
    </row>
    <row r="8" spans="1:3" ht="39.75" thickBot="1" x14ac:dyDescent="0.3">
      <c r="A8" s="4" t="s">
        <v>33</v>
      </c>
      <c r="B8" s="4" t="s">
        <v>34</v>
      </c>
      <c r="C8" s="5">
        <v>2</v>
      </c>
    </row>
    <row r="9" spans="1:3" ht="39.75" thickBot="1" x14ac:dyDescent="0.3">
      <c r="A9" s="4" t="s">
        <v>35</v>
      </c>
      <c r="B9" s="4" t="s">
        <v>34</v>
      </c>
      <c r="C9" s="5">
        <v>2</v>
      </c>
    </row>
    <row r="10" spans="1:3" ht="39.75" thickBot="1" x14ac:dyDescent="0.3">
      <c r="A10" s="4" t="s">
        <v>36</v>
      </c>
      <c r="B10" s="4" t="s">
        <v>34</v>
      </c>
      <c r="C10" s="5">
        <v>3</v>
      </c>
    </row>
    <row r="11" spans="1:3" ht="39.75" thickBot="1" x14ac:dyDescent="0.3">
      <c r="A11" s="4" t="s">
        <v>37</v>
      </c>
      <c r="B11" s="4" t="s">
        <v>38</v>
      </c>
      <c r="C11" s="5">
        <v>4</v>
      </c>
    </row>
    <row r="12" spans="1:3" ht="39.75" thickBot="1" x14ac:dyDescent="0.3">
      <c r="A12" s="4" t="s">
        <v>39</v>
      </c>
      <c r="B12" s="4" t="s">
        <v>34</v>
      </c>
      <c r="C12" s="5">
        <v>2</v>
      </c>
    </row>
    <row r="13" spans="1:3" ht="15.75" thickBot="1" x14ac:dyDescent="0.3">
      <c r="A13" s="4" t="s">
        <v>40</v>
      </c>
      <c r="B13" s="4" t="s">
        <v>28</v>
      </c>
      <c r="C13" s="5">
        <v>1</v>
      </c>
    </row>
    <row r="14" spans="1:3" ht="27" thickBot="1" x14ac:dyDescent="0.3">
      <c r="A14" s="4" t="s">
        <v>41</v>
      </c>
      <c r="B14" s="4" t="s">
        <v>30</v>
      </c>
      <c r="C14" s="5">
        <v>3</v>
      </c>
    </row>
    <row r="15" spans="1:3" ht="39.75" thickBot="1" x14ac:dyDescent="0.3">
      <c r="A15" s="4" t="s">
        <v>42</v>
      </c>
      <c r="B15" s="4" t="s">
        <v>38</v>
      </c>
      <c r="C15" s="5">
        <v>1</v>
      </c>
    </row>
    <row r="16" spans="1:3" ht="39.75" thickBot="1" x14ac:dyDescent="0.3">
      <c r="A16" s="4" t="s">
        <v>43</v>
      </c>
      <c r="B16" s="4" t="s">
        <v>34</v>
      </c>
      <c r="C16" s="5">
        <v>2</v>
      </c>
    </row>
    <row r="17" spans="1:3" ht="27" thickBot="1" x14ac:dyDescent="0.3">
      <c r="A17" s="4" t="s">
        <v>44</v>
      </c>
      <c r="B17" s="4" t="s">
        <v>45</v>
      </c>
      <c r="C17" s="5">
        <v>1</v>
      </c>
    </row>
    <row r="18" spans="1:3" ht="39.75" thickBot="1" x14ac:dyDescent="0.3">
      <c r="A18" s="4" t="s">
        <v>46</v>
      </c>
      <c r="B18" s="4" t="s">
        <v>22</v>
      </c>
      <c r="C18" s="5">
        <v>2</v>
      </c>
    </row>
    <row r="19" spans="1:3" ht="27" thickBot="1" x14ac:dyDescent="0.3">
      <c r="A19" s="4" t="s">
        <v>47</v>
      </c>
      <c r="B19" s="4" t="s">
        <v>34</v>
      </c>
      <c r="C19" s="5">
        <v>2</v>
      </c>
    </row>
    <row r="20" spans="1:3" ht="27" thickBot="1" x14ac:dyDescent="0.3">
      <c r="A20" s="4" t="s">
        <v>48</v>
      </c>
      <c r="B20" s="4" t="s">
        <v>38</v>
      </c>
      <c r="C20" s="5">
        <v>4</v>
      </c>
    </row>
    <row r="21" spans="1:3" ht="27" thickBot="1" x14ac:dyDescent="0.3">
      <c r="A21" s="4" t="s">
        <v>49</v>
      </c>
      <c r="B21" s="4" t="s">
        <v>30</v>
      </c>
      <c r="C21" s="5">
        <v>3</v>
      </c>
    </row>
    <row r="22" spans="1:3" ht="27" thickBot="1" x14ac:dyDescent="0.3">
      <c r="A22" s="4" t="s">
        <v>50</v>
      </c>
      <c r="B22" s="4" t="s">
        <v>34</v>
      </c>
      <c r="C22" s="5">
        <v>2</v>
      </c>
    </row>
    <row r="23" spans="1:3" ht="39.75" thickBot="1" x14ac:dyDescent="0.3">
      <c r="A23" s="4" t="s">
        <v>51</v>
      </c>
      <c r="B23" s="4" t="s">
        <v>32</v>
      </c>
      <c r="C23" s="5">
        <v>2</v>
      </c>
    </row>
    <row r="24" spans="1:3" ht="27" thickBot="1" x14ac:dyDescent="0.3">
      <c r="A24" s="4" t="s">
        <v>52</v>
      </c>
      <c r="B24" s="4" t="s">
        <v>53</v>
      </c>
      <c r="C24" s="5">
        <v>2</v>
      </c>
    </row>
    <row r="25" spans="1:3" ht="27" thickBot="1" x14ac:dyDescent="0.3">
      <c r="A25" s="4" t="s">
        <v>54</v>
      </c>
      <c r="B25" s="4" t="s">
        <v>22</v>
      </c>
      <c r="C25" s="5">
        <v>2</v>
      </c>
    </row>
    <row r="26" spans="1:3" ht="27" thickBot="1" x14ac:dyDescent="0.3">
      <c r="A26" s="4" t="s">
        <v>55</v>
      </c>
      <c r="B26" s="4" t="s">
        <v>34</v>
      </c>
      <c r="C26" s="5">
        <v>1.5</v>
      </c>
    </row>
    <row r="27" spans="1:3" ht="27" thickBot="1" x14ac:dyDescent="0.3">
      <c r="A27" s="4" t="s">
        <v>56</v>
      </c>
      <c r="B27" s="4" t="s">
        <v>24</v>
      </c>
      <c r="C27" s="5">
        <v>4</v>
      </c>
    </row>
    <row r="28" spans="1:3" ht="39.75" thickBot="1" x14ac:dyDescent="0.3">
      <c r="A28" s="4" t="s">
        <v>57</v>
      </c>
      <c r="B28" s="4" t="s">
        <v>32</v>
      </c>
      <c r="C28" s="5">
        <v>1</v>
      </c>
    </row>
    <row r="29" spans="1:3" ht="27" thickBot="1" x14ac:dyDescent="0.3">
      <c r="A29" s="4" t="s">
        <v>58</v>
      </c>
      <c r="B29" s="4" t="s">
        <v>34</v>
      </c>
      <c r="C29" s="5">
        <v>2</v>
      </c>
    </row>
    <row r="30" spans="1:3" ht="27" thickBot="1" x14ac:dyDescent="0.3">
      <c r="A30" s="4" t="s">
        <v>59</v>
      </c>
      <c r="B30" s="4" t="s">
        <v>34</v>
      </c>
      <c r="C30" s="5">
        <v>2</v>
      </c>
    </row>
    <row r="31" spans="1:3" ht="27" thickBot="1" x14ac:dyDescent="0.3">
      <c r="A31" s="4" t="s">
        <v>60</v>
      </c>
      <c r="B31" s="4" t="s">
        <v>22</v>
      </c>
      <c r="C31" s="5">
        <v>2</v>
      </c>
    </row>
    <row r="32" spans="1:3" ht="27" thickBot="1" x14ac:dyDescent="0.3">
      <c r="A32" s="4" t="s">
        <v>61</v>
      </c>
      <c r="B32" s="4" t="s">
        <v>24</v>
      </c>
      <c r="C32" s="5">
        <v>3</v>
      </c>
    </row>
    <row r="33" spans="1:3" ht="39.75" thickBot="1" x14ac:dyDescent="0.3">
      <c r="A33" s="4" t="s">
        <v>62</v>
      </c>
      <c r="B33" s="4" t="s">
        <v>32</v>
      </c>
      <c r="C33" s="5">
        <v>2</v>
      </c>
    </row>
    <row r="34" spans="1:3" ht="27" thickBot="1" x14ac:dyDescent="0.3">
      <c r="A34" s="4" t="s">
        <v>63</v>
      </c>
      <c r="B34" s="4" t="s">
        <v>22</v>
      </c>
      <c r="C34" s="5">
        <v>2</v>
      </c>
    </row>
    <row r="35" spans="1:3" ht="39.75" thickBot="1" x14ac:dyDescent="0.3">
      <c r="A35" s="4" t="s">
        <v>64</v>
      </c>
      <c r="B35" s="4" t="s">
        <v>32</v>
      </c>
      <c r="C35" s="5">
        <v>2</v>
      </c>
    </row>
    <row r="36" spans="1:3" ht="27" thickBot="1" x14ac:dyDescent="0.3">
      <c r="A36" s="4" t="s">
        <v>65</v>
      </c>
      <c r="B36" s="4" t="s">
        <v>22</v>
      </c>
      <c r="C36" s="5">
        <v>2</v>
      </c>
    </row>
    <row r="37" spans="1:3" ht="39.75" thickBot="1" x14ac:dyDescent="0.3">
      <c r="A37" s="4" t="s">
        <v>66</v>
      </c>
      <c r="B37" s="4" t="s">
        <v>32</v>
      </c>
      <c r="C37" s="5">
        <v>1.5</v>
      </c>
    </row>
    <row r="38" spans="1:3" ht="27" thickBot="1" x14ac:dyDescent="0.3">
      <c r="A38" s="4" t="s">
        <v>67</v>
      </c>
      <c r="B38" s="4" t="s">
        <v>53</v>
      </c>
      <c r="C38" s="4"/>
    </row>
    <row r="39" spans="1:3" ht="39.75" thickBot="1" x14ac:dyDescent="0.3">
      <c r="A39" s="4" t="s">
        <v>68</v>
      </c>
      <c r="B39" s="4" t="s">
        <v>32</v>
      </c>
      <c r="C39" s="5">
        <v>3</v>
      </c>
    </row>
    <row r="40" spans="1:3" ht="27" thickBot="1" x14ac:dyDescent="0.3">
      <c r="A40" s="4" t="s">
        <v>69</v>
      </c>
      <c r="B40" s="4" t="s">
        <v>34</v>
      </c>
      <c r="C40" s="5">
        <v>2</v>
      </c>
    </row>
    <row r="41" spans="1:3" ht="39.75" thickBot="1" x14ac:dyDescent="0.3">
      <c r="A41" s="4" t="s">
        <v>70</v>
      </c>
      <c r="B41" s="4" t="s">
        <v>32</v>
      </c>
      <c r="C41" s="5">
        <v>2</v>
      </c>
    </row>
    <row r="42" spans="1:3" ht="39.75" thickBot="1" x14ac:dyDescent="0.3">
      <c r="A42" s="4" t="s">
        <v>71</v>
      </c>
      <c r="B42" s="4" t="s">
        <v>32</v>
      </c>
      <c r="C42" s="5">
        <v>2</v>
      </c>
    </row>
    <row r="43" spans="1:3" ht="27" thickBot="1" x14ac:dyDescent="0.3">
      <c r="A43" s="4" t="s">
        <v>72</v>
      </c>
      <c r="B43" s="4" t="s">
        <v>34</v>
      </c>
      <c r="C43" s="5">
        <v>3</v>
      </c>
    </row>
    <row r="44" spans="1:3" ht="27" thickBot="1" x14ac:dyDescent="0.3">
      <c r="A44" s="4" t="s">
        <v>73</v>
      </c>
      <c r="B44" s="4" t="s">
        <v>22</v>
      </c>
      <c r="C44" s="5">
        <v>1.5</v>
      </c>
    </row>
    <row r="45" spans="1:3" ht="27" thickBot="1" x14ac:dyDescent="0.3">
      <c r="A45" s="4" t="s">
        <v>74</v>
      </c>
      <c r="B45" s="4" t="s">
        <v>34</v>
      </c>
      <c r="C45" s="5">
        <v>2</v>
      </c>
    </row>
    <row r="46" spans="1:3" ht="39.75" thickBot="1" x14ac:dyDescent="0.3">
      <c r="A46" s="4" t="s">
        <v>75</v>
      </c>
      <c r="B46" s="4" t="s">
        <v>32</v>
      </c>
      <c r="C46" s="5">
        <v>2</v>
      </c>
    </row>
    <row r="47" spans="1:3" ht="39.75" thickBot="1" x14ac:dyDescent="0.3">
      <c r="A47" s="4" t="s">
        <v>76</v>
      </c>
      <c r="B47" s="4" t="s">
        <v>32</v>
      </c>
      <c r="C47" s="5">
        <v>2</v>
      </c>
    </row>
    <row r="48" spans="1:3" ht="39.75" thickBot="1" x14ac:dyDescent="0.3">
      <c r="A48" s="4" t="s">
        <v>77</v>
      </c>
      <c r="B48" s="4" t="s">
        <v>32</v>
      </c>
      <c r="C48" s="5">
        <v>2</v>
      </c>
    </row>
    <row r="49" spans="1:3" ht="15.75" thickBot="1" x14ac:dyDescent="0.3">
      <c r="A49" s="4" t="s">
        <v>78</v>
      </c>
      <c r="B49" s="4" t="s">
        <v>28</v>
      </c>
      <c r="C49" s="5">
        <v>2</v>
      </c>
    </row>
    <row r="50" spans="1:3" ht="27" thickBot="1" x14ac:dyDescent="0.3">
      <c r="A50" s="4" t="s">
        <v>79</v>
      </c>
      <c r="B50" s="4" t="s">
        <v>34</v>
      </c>
      <c r="C50" s="5">
        <v>2</v>
      </c>
    </row>
    <row r="51" spans="1:3" ht="39.75" thickBot="1" x14ac:dyDescent="0.3">
      <c r="A51" s="4" t="s">
        <v>80</v>
      </c>
      <c r="B51" s="4" t="s">
        <v>32</v>
      </c>
      <c r="C51" s="5">
        <v>2</v>
      </c>
    </row>
    <row r="52" spans="1:3" ht="27" thickBot="1" x14ac:dyDescent="0.3">
      <c r="A52" s="4" t="s">
        <v>81</v>
      </c>
      <c r="B52" s="4" t="s">
        <v>24</v>
      </c>
      <c r="C52" s="4"/>
    </row>
    <row r="53" spans="1:3" ht="27" thickBot="1" x14ac:dyDescent="0.3">
      <c r="A53" s="4" t="s">
        <v>82</v>
      </c>
      <c r="B53" s="4" t="s">
        <v>34</v>
      </c>
      <c r="C53" s="5">
        <v>2</v>
      </c>
    </row>
    <row r="54" spans="1:3" ht="15.75" thickBot="1" x14ac:dyDescent="0.3">
      <c r="A54" s="4" t="s">
        <v>83</v>
      </c>
      <c r="B54" s="4" t="s">
        <v>45</v>
      </c>
      <c r="C54" s="5">
        <v>3</v>
      </c>
    </row>
    <row r="55" spans="1:3" ht="27" thickBot="1" x14ac:dyDescent="0.3">
      <c r="A55" s="4" t="s">
        <v>84</v>
      </c>
      <c r="B55" s="4" t="s">
        <v>24</v>
      </c>
      <c r="C55" s="5">
        <v>3</v>
      </c>
    </row>
    <row r="56" spans="1:3" ht="27" thickBot="1" x14ac:dyDescent="0.3">
      <c r="A56" s="4" t="s">
        <v>85</v>
      </c>
      <c r="B56" s="4" t="s">
        <v>30</v>
      </c>
      <c r="C56" s="5">
        <v>3</v>
      </c>
    </row>
    <row r="57" spans="1:3" ht="39.75" thickBot="1" x14ac:dyDescent="0.3">
      <c r="A57" s="4" t="s">
        <v>86</v>
      </c>
      <c r="B57" s="4" t="s">
        <v>32</v>
      </c>
      <c r="C57" s="5">
        <v>1</v>
      </c>
    </row>
    <row r="58" spans="1:3" ht="27" thickBot="1" x14ac:dyDescent="0.3">
      <c r="A58" s="4" t="s">
        <v>87</v>
      </c>
      <c r="B58" s="4" t="s">
        <v>34</v>
      </c>
      <c r="C58" s="5">
        <v>2</v>
      </c>
    </row>
    <row r="59" spans="1:3" ht="27" thickBot="1" x14ac:dyDescent="0.3">
      <c r="A59" s="4" t="s">
        <v>88</v>
      </c>
      <c r="B59" s="4" t="s">
        <v>34</v>
      </c>
      <c r="C59" s="5">
        <v>2</v>
      </c>
    </row>
    <row r="60" spans="1:3" ht="27" thickBot="1" x14ac:dyDescent="0.3">
      <c r="A60" s="4" t="s">
        <v>89</v>
      </c>
      <c r="B60" s="4" t="s">
        <v>22</v>
      </c>
      <c r="C60" s="5">
        <v>2</v>
      </c>
    </row>
    <row r="61" spans="1:3" ht="27" thickBot="1" x14ac:dyDescent="0.3">
      <c r="A61" s="4" t="s">
        <v>90</v>
      </c>
      <c r="B61" s="4" t="s">
        <v>34</v>
      </c>
      <c r="C61" s="5">
        <v>2</v>
      </c>
    </row>
    <row r="62" spans="1:3" ht="27" thickBot="1" x14ac:dyDescent="0.3">
      <c r="A62" s="4" t="s">
        <v>91</v>
      </c>
      <c r="B62" s="4" t="s">
        <v>26</v>
      </c>
      <c r="C62" s="5">
        <v>1</v>
      </c>
    </row>
    <row r="63" spans="1:3" ht="27" thickBot="1" x14ac:dyDescent="0.3">
      <c r="A63" s="4" t="s">
        <v>92</v>
      </c>
      <c r="B63" s="4" t="s">
        <v>34</v>
      </c>
      <c r="C63" s="5">
        <v>2</v>
      </c>
    </row>
    <row r="64" spans="1:3" ht="39.75" thickBot="1" x14ac:dyDescent="0.3">
      <c r="A64" s="4" t="s">
        <v>93</v>
      </c>
      <c r="B64" s="4" t="s">
        <v>32</v>
      </c>
      <c r="C64" s="5">
        <v>2</v>
      </c>
    </row>
    <row r="65" spans="1:3" ht="39.75" thickBot="1" x14ac:dyDescent="0.3">
      <c r="A65" s="4" t="s">
        <v>94</v>
      </c>
      <c r="B65" s="4" t="s">
        <v>32</v>
      </c>
      <c r="C65" s="5">
        <v>1.5</v>
      </c>
    </row>
    <row r="66" spans="1:3" ht="15.75" thickBot="1" x14ac:dyDescent="0.3">
      <c r="A66" s="4" t="s">
        <v>95</v>
      </c>
      <c r="B66" s="4" t="s">
        <v>96</v>
      </c>
      <c r="C66" s="5">
        <v>3</v>
      </c>
    </row>
    <row r="67" spans="1:3" ht="39.75" thickBot="1" x14ac:dyDescent="0.3">
      <c r="A67" s="4" t="s">
        <v>97</v>
      </c>
      <c r="B67" s="4" t="s">
        <v>32</v>
      </c>
      <c r="C67" s="5">
        <v>2</v>
      </c>
    </row>
    <row r="68" spans="1:3" ht="27" thickBot="1" x14ac:dyDescent="0.3">
      <c r="A68" s="4" t="s">
        <v>98</v>
      </c>
      <c r="B68" s="4" t="s">
        <v>30</v>
      </c>
      <c r="C68" s="4"/>
    </row>
    <row r="69" spans="1:3" ht="15.75" thickBot="1" x14ac:dyDescent="0.3">
      <c r="A69" s="4" t="s">
        <v>99</v>
      </c>
      <c r="B69" s="4" t="s">
        <v>28</v>
      </c>
      <c r="C69" s="5">
        <v>2</v>
      </c>
    </row>
    <row r="70" spans="1:3" ht="27" thickBot="1" x14ac:dyDescent="0.3">
      <c r="A70" s="4" t="s">
        <v>100</v>
      </c>
      <c r="B70" s="4" t="s">
        <v>30</v>
      </c>
      <c r="C70" s="5">
        <v>3</v>
      </c>
    </row>
    <row r="71" spans="1:3" ht="27" thickBot="1" x14ac:dyDescent="0.3">
      <c r="A71" s="4" t="s">
        <v>101</v>
      </c>
      <c r="B71" s="4" t="s">
        <v>30</v>
      </c>
      <c r="C71" s="5">
        <v>4</v>
      </c>
    </row>
    <row r="72" spans="1:3" ht="27" thickBot="1" x14ac:dyDescent="0.3">
      <c r="A72" s="4" t="s">
        <v>102</v>
      </c>
      <c r="B72" s="4" t="s">
        <v>34</v>
      </c>
      <c r="C72" s="5">
        <v>2</v>
      </c>
    </row>
    <row r="73" spans="1:3" ht="27" thickBot="1" x14ac:dyDescent="0.3">
      <c r="A73" s="4" t="s">
        <v>103</v>
      </c>
      <c r="B73" s="4" t="s">
        <v>28</v>
      </c>
      <c r="C73" s="5">
        <v>2</v>
      </c>
    </row>
    <row r="74" spans="1:3" ht="39.75" thickBot="1" x14ac:dyDescent="0.3">
      <c r="A74" s="4" t="s">
        <v>104</v>
      </c>
      <c r="B74" s="4" t="s">
        <v>32</v>
      </c>
      <c r="C74" s="5">
        <v>2</v>
      </c>
    </row>
    <row r="75" spans="1:3" ht="39.75" thickBot="1" x14ac:dyDescent="0.3">
      <c r="A75" s="4" t="s">
        <v>105</v>
      </c>
      <c r="B75" s="4" t="s">
        <v>32</v>
      </c>
      <c r="C75" s="5">
        <v>2</v>
      </c>
    </row>
    <row r="76" spans="1:3" ht="15.75" thickBot="1" x14ac:dyDescent="0.3">
      <c r="A76" s="4" t="s">
        <v>106</v>
      </c>
      <c r="B76" s="4" t="s">
        <v>45</v>
      </c>
      <c r="C76" s="5">
        <v>3</v>
      </c>
    </row>
    <row r="77" spans="1:3" ht="27" thickBot="1" x14ac:dyDescent="0.3">
      <c r="A77" s="4" t="s">
        <v>107</v>
      </c>
      <c r="B77" s="4" t="s">
        <v>38</v>
      </c>
      <c r="C77" s="5">
        <v>3</v>
      </c>
    </row>
    <row r="78" spans="1:3" ht="27" thickBot="1" x14ac:dyDescent="0.3">
      <c r="A78" s="4" t="s">
        <v>108</v>
      </c>
      <c r="B78" s="4" t="s">
        <v>30</v>
      </c>
      <c r="C78" s="5">
        <v>3</v>
      </c>
    </row>
    <row r="79" spans="1:3" ht="39.75" thickBot="1" x14ac:dyDescent="0.3">
      <c r="A79" s="4" t="s">
        <v>109</v>
      </c>
      <c r="B79" s="4" t="s">
        <v>32</v>
      </c>
      <c r="C79" s="5">
        <v>2</v>
      </c>
    </row>
    <row r="80" spans="1:3" ht="27" thickBot="1" x14ac:dyDescent="0.3">
      <c r="A80" s="4" t="s">
        <v>110</v>
      </c>
      <c r="B80" s="4" t="s">
        <v>30</v>
      </c>
      <c r="C80" s="4"/>
    </row>
    <row r="81" spans="1:3" ht="27" thickBot="1" x14ac:dyDescent="0.3">
      <c r="A81" s="4" t="s">
        <v>111</v>
      </c>
      <c r="B81" s="4" t="s">
        <v>30</v>
      </c>
      <c r="C81" s="5">
        <v>3</v>
      </c>
    </row>
    <row r="82" spans="1:3" ht="27" thickBot="1" x14ac:dyDescent="0.3">
      <c r="A82" s="4" t="s">
        <v>112</v>
      </c>
      <c r="B82" s="4" t="s">
        <v>53</v>
      </c>
      <c r="C82" s="5">
        <v>1</v>
      </c>
    </row>
    <row r="83" spans="1:3" ht="27" thickBot="1" x14ac:dyDescent="0.3">
      <c r="A83" s="4" t="s">
        <v>113</v>
      </c>
      <c r="B83" s="4" t="s">
        <v>34</v>
      </c>
      <c r="C83" s="5">
        <v>2</v>
      </c>
    </row>
    <row r="84" spans="1:3" ht="27" thickBot="1" x14ac:dyDescent="0.3">
      <c r="A84" s="4" t="s">
        <v>114</v>
      </c>
      <c r="B84" s="4" t="s">
        <v>34</v>
      </c>
      <c r="C84" s="5">
        <v>2</v>
      </c>
    </row>
    <row r="85" spans="1:3" ht="15.75" thickBot="1" x14ac:dyDescent="0.3">
      <c r="A85" s="4" t="s">
        <v>115</v>
      </c>
      <c r="B85" s="4" t="s">
        <v>28</v>
      </c>
      <c r="C85" s="5">
        <v>2</v>
      </c>
    </row>
    <row r="86" spans="1:3" ht="27" thickBot="1" x14ac:dyDescent="0.3">
      <c r="A86" s="4" t="s">
        <v>116</v>
      </c>
      <c r="B86" s="4" t="s">
        <v>34</v>
      </c>
      <c r="C86" s="5">
        <v>2</v>
      </c>
    </row>
    <row r="87" spans="1:3" ht="27" thickBot="1" x14ac:dyDescent="0.3">
      <c r="A87" s="4" t="s">
        <v>117</v>
      </c>
      <c r="B87" s="4" t="s">
        <v>30</v>
      </c>
      <c r="C87" s="5">
        <v>3</v>
      </c>
    </row>
    <row r="88" spans="1:3" ht="39.75" thickBot="1" x14ac:dyDescent="0.3">
      <c r="A88" s="4" t="s">
        <v>118</v>
      </c>
      <c r="B88" s="4" t="s">
        <v>32</v>
      </c>
      <c r="C88" s="5">
        <v>2</v>
      </c>
    </row>
    <row r="89" spans="1:3" ht="39.75" thickBot="1" x14ac:dyDescent="0.3">
      <c r="A89" s="4" t="s">
        <v>119</v>
      </c>
      <c r="B89" s="4" t="s">
        <v>32</v>
      </c>
      <c r="C89" s="5">
        <v>2</v>
      </c>
    </row>
    <row r="90" spans="1:3" ht="27" thickBot="1" x14ac:dyDescent="0.3">
      <c r="A90" s="4" t="s">
        <v>120</v>
      </c>
      <c r="B90" s="4" t="s">
        <v>34</v>
      </c>
      <c r="C90" s="5">
        <v>2</v>
      </c>
    </row>
    <row r="91" spans="1:3" ht="27" thickBot="1" x14ac:dyDescent="0.3">
      <c r="A91" s="4" t="s">
        <v>121</v>
      </c>
      <c r="B91" s="4" t="s">
        <v>34</v>
      </c>
      <c r="C91" s="5">
        <v>2</v>
      </c>
    </row>
    <row r="92" spans="1:3" ht="27" thickBot="1" x14ac:dyDescent="0.3">
      <c r="A92" s="4" t="s">
        <v>122</v>
      </c>
      <c r="B92" s="4" t="s">
        <v>34</v>
      </c>
      <c r="C92" s="5">
        <v>2</v>
      </c>
    </row>
    <row r="93" spans="1:3" ht="27" thickBot="1" x14ac:dyDescent="0.3">
      <c r="A93" s="4" t="s">
        <v>123</v>
      </c>
      <c r="B93" s="4" t="s">
        <v>22</v>
      </c>
      <c r="C93" s="5">
        <v>2</v>
      </c>
    </row>
    <row r="94" spans="1:3" ht="27" thickBot="1" x14ac:dyDescent="0.3">
      <c r="A94" s="4" t="s">
        <v>124</v>
      </c>
      <c r="B94" s="4" t="s">
        <v>24</v>
      </c>
      <c r="C94" s="5">
        <v>3</v>
      </c>
    </row>
    <row r="95" spans="1:3" ht="27" thickBot="1" x14ac:dyDescent="0.3">
      <c r="A95" s="4" t="s">
        <v>125</v>
      </c>
      <c r="B95" s="4" t="s">
        <v>30</v>
      </c>
      <c r="C95" s="5">
        <v>3</v>
      </c>
    </row>
    <row r="96" spans="1:3" ht="27" thickBot="1" x14ac:dyDescent="0.3">
      <c r="A96" s="4" t="s">
        <v>126</v>
      </c>
      <c r="B96" s="4" t="s">
        <v>22</v>
      </c>
      <c r="C96" s="5">
        <v>2.5</v>
      </c>
    </row>
    <row r="97" spans="1:3" ht="27" thickBot="1" x14ac:dyDescent="0.3">
      <c r="A97" s="4" t="s">
        <v>127</v>
      </c>
      <c r="B97" s="4" t="s">
        <v>22</v>
      </c>
      <c r="C97" s="5">
        <v>2</v>
      </c>
    </row>
    <row r="98" spans="1:3" ht="27" thickBot="1" x14ac:dyDescent="0.3">
      <c r="A98" s="4" t="s">
        <v>128</v>
      </c>
      <c r="B98" s="4" t="s">
        <v>22</v>
      </c>
      <c r="C98" s="5">
        <v>1</v>
      </c>
    </row>
    <row r="99" spans="1:3" ht="15.75" thickBot="1" x14ac:dyDescent="0.3">
      <c r="A99" s="4" t="s">
        <v>129</v>
      </c>
      <c r="B99" s="4" t="s">
        <v>45</v>
      </c>
      <c r="C99" s="5">
        <v>1</v>
      </c>
    </row>
    <row r="100" spans="1:3" ht="27" thickBot="1" x14ac:dyDescent="0.3">
      <c r="A100" s="4" t="s">
        <v>130</v>
      </c>
      <c r="B100" s="4" t="s">
        <v>30</v>
      </c>
      <c r="C100" s="5">
        <v>3</v>
      </c>
    </row>
    <row r="101" spans="1:3" ht="27" thickBot="1" x14ac:dyDescent="0.3">
      <c r="A101" s="4" t="s">
        <v>131</v>
      </c>
      <c r="B101" s="4" t="s">
        <v>30</v>
      </c>
      <c r="C101" s="5">
        <v>3</v>
      </c>
    </row>
    <row r="102" spans="1:3" ht="15.75" thickBot="1" x14ac:dyDescent="0.3">
      <c r="A102" s="4" t="s">
        <v>132</v>
      </c>
      <c r="B102" s="4" t="s">
        <v>45</v>
      </c>
      <c r="C102" s="5">
        <v>3</v>
      </c>
    </row>
    <row r="103" spans="1:3" ht="27" thickBot="1" x14ac:dyDescent="0.3">
      <c r="A103" s="4" t="s">
        <v>133</v>
      </c>
      <c r="B103" s="4" t="s">
        <v>30</v>
      </c>
      <c r="C103" s="4"/>
    </row>
    <row r="104" spans="1:3" ht="27" thickBot="1" x14ac:dyDescent="0.3">
      <c r="A104" s="4" t="s">
        <v>134</v>
      </c>
      <c r="B104" s="4" t="s">
        <v>34</v>
      </c>
      <c r="C104" s="5">
        <v>2</v>
      </c>
    </row>
    <row r="105" spans="1:3" ht="27" thickBot="1" x14ac:dyDescent="0.3">
      <c r="A105" s="4" t="s">
        <v>135</v>
      </c>
      <c r="B105" s="4" t="s">
        <v>22</v>
      </c>
      <c r="C105" s="5">
        <v>3</v>
      </c>
    </row>
    <row r="106" spans="1:3" ht="27" thickBot="1" x14ac:dyDescent="0.3">
      <c r="A106" s="4" t="s">
        <v>136</v>
      </c>
      <c r="B106" s="4" t="s">
        <v>30</v>
      </c>
      <c r="C106" s="5">
        <v>3</v>
      </c>
    </row>
    <row r="107" spans="1:3" ht="15.75" thickBot="1" x14ac:dyDescent="0.3">
      <c r="A107" s="4" t="s">
        <v>137</v>
      </c>
      <c r="B107" s="4" t="s">
        <v>45</v>
      </c>
      <c r="C107" s="5">
        <v>1</v>
      </c>
    </row>
    <row r="108" spans="1:3" ht="27" thickBot="1" x14ac:dyDescent="0.3">
      <c r="A108" s="4" t="s">
        <v>138</v>
      </c>
      <c r="B108" s="4" t="s">
        <v>38</v>
      </c>
      <c r="C108" s="5">
        <v>4</v>
      </c>
    </row>
    <row r="109" spans="1:3" ht="39.75" thickBot="1" x14ac:dyDescent="0.3">
      <c r="A109" s="4" t="s">
        <v>139</v>
      </c>
      <c r="B109" s="4" t="s">
        <v>32</v>
      </c>
      <c r="C109" s="5">
        <v>1.5</v>
      </c>
    </row>
    <row r="110" spans="1:3" ht="15.75" thickBot="1" x14ac:dyDescent="0.3">
      <c r="A110" s="4" t="s">
        <v>140</v>
      </c>
      <c r="B110" s="4" t="s">
        <v>28</v>
      </c>
      <c r="C110" s="5">
        <v>2</v>
      </c>
    </row>
    <row r="111" spans="1:3" ht="27" thickBot="1" x14ac:dyDescent="0.3">
      <c r="A111" s="4" t="s">
        <v>141</v>
      </c>
      <c r="B111" s="4" t="s">
        <v>22</v>
      </c>
      <c r="C111" s="5">
        <v>3</v>
      </c>
    </row>
    <row r="112" spans="1:3" ht="27" thickBot="1" x14ac:dyDescent="0.3">
      <c r="A112" s="4" t="s">
        <v>142</v>
      </c>
      <c r="B112" s="4" t="s">
        <v>22</v>
      </c>
      <c r="C112" s="5">
        <v>3</v>
      </c>
    </row>
    <row r="113" spans="1:3" ht="15.75" thickBot="1" x14ac:dyDescent="0.3">
      <c r="A113" s="4" t="s">
        <v>143</v>
      </c>
      <c r="B113" s="4" t="s">
        <v>45</v>
      </c>
      <c r="C113" s="5">
        <v>1</v>
      </c>
    </row>
    <row r="114" spans="1:3" ht="27" thickBot="1" x14ac:dyDescent="0.3">
      <c r="A114" s="4" t="s">
        <v>144</v>
      </c>
      <c r="B114" s="4" t="s">
        <v>38</v>
      </c>
      <c r="C114" s="5">
        <v>2.5</v>
      </c>
    </row>
    <row r="115" spans="1:3" ht="27" thickBot="1" x14ac:dyDescent="0.3">
      <c r="A115" s="4" t="s">
        <v>145</v>
      </c>
      <c r="B115" s="4" t="s">
        <v>22</v>
      </c>
      <c r="C115" s="5">
        <v>2</v>
      </c>
    </row>
    <row r="116" spans="1:3" ht="15.75" thickBot="1" x14ac:dyDescent="0.3">
      <c r="A116" s="4" t="s">
        <v>146</v>
      </c>
      <c r="B116" s="4" t="s">
        <v>96</v>
      </c>
      <c r="C116" s="5">
        <v>3</v>
      </c>
    </row>
    <row r="117" spans="1:3" ht="15.75" thickBot="1" x14ac:dyDescent="0.3">
      <c r="A117" s="4" t="s">
        <v>147</v>
      </c>
      <c r="B117" s="4" t="s">
        <v>45</v>
      </c>
      <c r="C117" s="4"/>
    </row>
    <row r="118" spans="1:3" ht="39.75" thickBot="1" x14ac:dyDescent="0.3">
      <c r="A118" s="4" t="s">
        <v>148</v>
      </c>
      <c r="B118" s="4" t="s">
        <v>32</v>
      </c>
      <c r="C118" s="5">
        <v>3</v>
      </c>
    </row>
    <row r="119" spans="1:3" ht="39.75" thickBot="1" x14ac:dyDescent="0.3">
      <c r="A119" s="4" t="s">
        <v>149</v>
      </c>
      <c r="B119" s="4" t="s">
        <v>32</v>
      </c>
      <c r="C119" s="5">
        <v>2</v>
      </c>
    </row>
    <row r="120" spans="1:3" ht="27" thickBot="1" x14ac:dyDescent="0.3">
      <c r="A120" s="4" t="s">
        <v>150</v>
      </c>
      <c r="B120" s="4" t="s">
        <v>26</v>
      </c>
      <c r="C120" s="4"/>
    </row>
    <row r="121" spans="1:3" ht="27" thickBot="1" x14ac:dyDescent="0.3">
      <c r="A121" s="4" t="s">
        <v>151</v>
      </c>
      <c r="B121" s="4" t="s">
        <v>30</v>
      </c>
      <c r="C121" s="5">
        <v>4</v>
      </c>
    </row>
    <row r="122" spans="1:3" ht="15.75" thickBot="1" x14ac:dyDescent="0.3">
      <c r="A122" s="4" t="s">
        <v>152</v>
      </c>
      <c r="B122" s="4" t="s">
        <v>96</v>
      </c>
      <c r="C122" s="4"/>
    </row>
    <row r="123" spans="1:3" ht="27" thickBot="1" x14ac:dyDescent="0.3">
      <c r="A123" s="4" t="s">
        <v>153</v>
      </c>
      <c r="B123" s="4" t="s">
        <v>30</v>
      </c>
      <c r="C123" s="4"/>
    </row>
    <row r="124" spans="1:3" ht="27" thickBot="1" x14ac:dyDescent="0.3">
      <c r="A124" s="4" t="s">
        <v>154</v>
      </c>
      <c r="B124" s="4" t="s">
        <v>22</v>
      </c>
      <c r="C124" s="5">
        <v>2</v>
      </c>
    </row>
    <row r="125" spans="1:3" ht="27" thickBot="1" x14ac:dyDescent="0.3">
      <c r="A125" s="4" t="s">
        <v>155</v>
      </c>
      <c r="B125" s="4" t="s">
        <v>24</v>
      </c>
      <c r="C125" s="5">
        <v>3</v>
      </c>
    </row>
    <row r="126" spans="1:3" ht="39.75" thickBot="1" x14ac:dyDescent="0.3">
      <c r="A126" s="4" t="s">
        <v>156</v>
      </c>
      <c r="B126" s="4" t="s">
        <v>32</v>
      </c>
      <c r="C126" s="5">
        <v>2</v>
      </c>
    </row>
    <row r="127" spans="1:3" ht="39.75" thickBot="1" x14ac:dyDescent="0.3">
      <c r="A127" s="4" t="s">
        <v>157</v>
      </c>
      <c r="B127" s="4" t="s">
        <v>32</v>
      </c>
      <c r="C127" s="5">
        <v>2</v>
      </c>
    </row>
    <row r="128" spans="1:3" ht="27" thickBot="1" x14ac:dyDescent="0.3">
      <c r="A128" s="4" t="s">
        <v>158</v>
      </c>
      <c r="B128" s="4" t="s">
        <v>22</v>
      </c>
      <c r="C128" s="5">
        <v>2</v>
      </c>
    </row>
    <row r="129" spans="1:3" ht="27" thickBot="1" x14ac:dyDescent="0.3">
      <c r="A129" s="4" t="s">
        <v>159</v>
      </c>
      <c r="B129" s="4" t="s">
        <v>22</v>
      </c>
      <c r="C129" s="5">
        <v>2</v>
      </c>
    </row>
    <row r="130" spans="1:3" ht="39.75" thickBot="1" x14ac:dyDescent="0.3">
      <c r="A130" s="4" t="s">
        <v>160</v>
      </c>
      <c r="B130" s="4" t="s">
        <v>32</v>
      </c>
      <c r="C130" s="5">
        <v>2</v>
      </c>
    </row>
    <row r="131" spans="1:3" ht="27" thickBot="1" x14ac:dyDescent="0.3">
      <c r="A131" s="4" t="s">
        <v>161</v>
      </c>
      <c r="B131" s="4" t="s">
        <v>30</v>
      </c>
      <c r="C131" s="4"/>
    </row>
    <row r="132" spans="1:3" ht="27" thickBot="1" x14ac:dyDescent="0.3">
      <c r="A132" s="4" t="s">
        <v>162</v>
      </c>
      <c r="B132" s="4" t="s">
        <v>28</v>
      </c>
      <c r="C132" s="5">
        <v>2</v>
      </c>
    </row>
    <row r="133" spans="1:3" ht="27" thickBot="1" x14ac:dyDescent="0.3">
      <c r="A133" s="4" t="s">
        <v>163</v>
      </c>
      <c r="B133" s="4" t="s">
        <v>34</v>
      </c>
      <c r="C133" s="5">
        <v>2</v>
      </c>
    </row>
    <row r="134" spans="1:3" ht="39.75" thickBot="1" x14ac:dyDescent="0.3">
      <c r="A134" s="4" t="s">
        <v>164</v>
      </c>
      <c r="B134" s="4" t="s">
        <v>32</v>
      </c>
      <c r="C134" s="5">
        <v>1</v>
      </c>
    </row>
    <row r="135" spans="1:3" ht="39.75" thickBot="1" x14ac:dyDescent="0.3">
      <c r="A135" s="4" t="s">
        <v>165</v>
      </c>
      <c r="B135" s="4" t="s">
        <v>32</v>
      </c>
      <c r="C135" s="5">
        <v>2</v>
      </c>
    </row>
    <row r="136" spans="1:3" ht="39.75" thickBot="1" x14ac:dyDescent="0.3">
      <c r="A136" s="4" t="s">
        <v>166</v>
      </c>
      <c r="B136" s="4" t="s">
        <v>32</v>
      </c>
      <c r="C136" s="5">
        <v>2</v>
      </c>
    </row>
    <row r="137" spans="1:3" ht="27" thickBot="1" x14ac:dyDescent="0.3">
      <c r="A137" s="4" t="s">
        <v>167</v>
      </c>
      <c r="B137" s="4" t="s">
        <v>34</v>
      </c>
      <c r="C137" s="5">
        <v>1.5</v>
      </c>
    </row>
    <row r="138" spans="1:3" ht="27" thickBot="1" x14ac:dyDescent="0.3">
      <c r="A138" s="4" t="s">
        <v>168</v>
      </c>
      <c r="B138" s="4" t="s">
        <v>28</v>
      </c>
      <c r="C138" s="5">
        <v>2</v>
      </c>
    </row>
    <row r="139" spans="1:3" ht="27" thickBot="1" x14ac:dyDescent="0.3">
      <c r="A139" s="4" t="s">
        <v>169</v>
      </c>
      <c r="B139" s="4" t="s">
        <v>38</v>
      </c>
      <c r="C139" s="4"/>
    </row>
    <row r="140" spans="1:3" ht="27" thickBot="1" x14ac:dyDescent="0.3">
      <c r="A140" s="4" t="s">
        <v>170</v>
      </c>
      <c r="B140" s="4" t="s">
        <v>30</v>
      </c>
      <c r="C140" s="4"/>
    </row>
    <row r="141" spans="1:3" ht="27" thickBot="1" x14ac:dyDescent="0.3">
      <c r="A141" s="4" t="s">
        <v>171</v>
      </c>
      <c r="B141" s="4" t="s">
        <v>22</v>
      </c>
      <c r="C141" s="5">
        <v>1</v>
      </c>
    </row>
    <row r="142" spans="1:3" ht="27" thickBot="1" x14ac:dyDescent="0.3">
      <c r="A142" s="4" t="s">
        <v>172</v>
      </c>
      <c r="B142" s="4" t="s">
        <v>34</v>
      </c>
      <c r="C142" s="5">
        <v>2</v>
      </c>
    </row>
    <row r="143" spans="1:3" ht="27" thickBot="1" x14ac:dyDescent="0.3">
      <c r="A143" s="4" t="s">
        <v>173</v>
      </c>
      <c r="B143" s="4" t="s">
        <v>26</v>
      </c>
      <c r="C143" s="4"/>
    </row>
    <row r="144" spans="1:3" ht="39.75" thickBot="1" x14ac:dyDescent="0.3">
      <c r="A144" s="4" t="s">
        <v>174</v>
      </c>
      <c r="B144" s="4" t="s">
        <v>32</v>
      </c>
      <c r="C144" s="5">
        <v>2</v>
      </c>
    </row>
    <row r="145" spans="1:3" ht="39.75" thickBot="1" x14ac:dyDescent="0.3">
      <c r="A145" s="4" t="s">
        <v>175</v>
      </c>
      <c r="B145" s="4" t="s">
        <v>32</v>
      </c>
      <c r="C145" s="5">
        <v>1</v>
      </c>
    </row>
    <row r="146" spans="1:3" ht="15.75" thickBot="1" x14ac:dyDescent="0.3">
      <c r="A146" s="4" t="s">
        <v>176</v>
      </c>
      <c r="B146" s="4" t="s">
        <v>28</v>
      </c>
      <c r="C146" s="5">
        <v>2</v>
      </c>
    </row>
    <row r="147" spans="1:3" ht="27" thickBot="1" x14ac:dyDescent="0.3">
      <c r="A147" s="4" t="s">
        <v>177</v>
      </c>
      <c r="B147" s="4" t="s">
        <v>22</v>
      </c>
      <c r="C147" s="4"/>
    </row>
    <row r="148" spans="1:3" ht="27" thickBot="1" x14ac:dyDescent="0.3">
      <c r="A148" s="4" t="s">
        <v>178</v>
      </c>
      <c r="B148" s="4" t="s">
        <v>30</v>
      </c>
      <c r="C148" s="5">
        <v>3</v>
      </c>
    </row>
    <row r="149" spans="1:3" ht="27" thickBot="1" x14ac:dyDescent="0.3">
      <c r="A149" s="4" t="s">
        <v>179</v>
      </c>
      <c r="B149" s="4" t="s">
        <v>34</v>
      </c>
      <c r="C149" s="5">
        <v>2</v>
      </c>
    </row>
    <row r="150" spans="1:3" ht="15.75" thickBot="1" x14ac:dyDescent="0.3">
      <c r="A150" s="4" t="s">
        <v>180</v>
      </c>
      <c r="B150" s="4" t="s">
        <v>28</v>
      </c>
      <c r="C150" s="5">
        <v>2</v>
      </c>
    </row>
    <row r="151" spans="1:3" ht="15.75" thickBot="1" x14ac:dyDescent="0.3">
      <c r="A151" s="4" t="s">
        <v>181</v>
      </c>
      <c r="B151" s="4" t="s">
        <v>28</v>
      </c>
      <c r="C151" s="5">
        <v>3</v>
      </c>
    </row>
    <row r="152" spans="1:3" ht="27" thickBot="1" x14ac:dyDescent="0.3">
      <c r="A152" s="4" t="s">
        <v>182</v>
      </c>
      <c r="B152" s="4" t="s">
        <v>34</v>
      </c>
      <c r="C152" s="5">
        <v>2</v>
      </c>
    </row>
    <row r="153" spans="1:3" ht="39.75" thickBot="1" x14ac:dyDescent="0.3">
      <c r="A153" s="4" t="s">
        <v>183</v>
      </c>
      <c r="B153" s="4" t="s">
        <v>32</v>
      </c>
      <c r="C153" s="5">
        <v>1</v>
      </c>
    </row>
    <row r="154" spans="1:3" ht="39.75" thickBot="1" x14ac:dyDescent="0.3">
      <c r="A154" s="4" t="s">
        <v>184</v>
      </c>
      <c r="B154" s="4" t="s">
        <v>32</v>
      </c>
      <c r="C154" s="5">
        <v>1.5</v>
      </c>
    </row>
    <row r="155" spans="1:3" ht="27" thickBot="1" x14ac:dyDescent="0.3">
      <c r="A155" s="4" t="s">
        <v>185</v>
      </c>
      <c r="B155" s="4" t="s">
        <v>28</v>
      </c>
      <c r="C155" s="5">
        <v>2</v>
      </c>
    </row>
    <row r="156" spans="1:3" ht="27" thickBot="1" x14ac:dyDescent="0.3">
      <c r="A156" s="4" t="s">
        <v>186</v>
      </c>
      <c r="B156" s="4" t="s">
        <v>30</v>
      </c>
      <c r="C156" s="5">
        <v>3</v>
      </c>
    </row>
    <row r="157" spans="1:3" ht="15.75" thickBot="1" x14ac:dyDescent="0.3">
      <c r="A157" s="4" t="s">
        <v>187</v>
      </c>
      <c r="B157" s="4" t="s">
        <v>45</v>
      </c>
      <c r="C157" s="5">
        <v>1</v>
      </c>
    </row>
    <row r="158" spans="1:3" ht="27" thickBot="1" x14ac:dyDescent="0.3">
      <c r="A158" s="4" t="s">
        <v>188</v>
      </c>
      <c r="B158" s="4" t="s">
        <v>22</v>
      </c>
      <c r="C158" s="5">
        <v>1</v>
      </c>
    </row>
    <row r="159" spans="1:3" ht="15.75" thickBot="1" x14ac:dyDescent="0.3">
      <c r="A159" s="4" t="s">
        <v>189</v>
      </c>
      <c r="B159" s="4" t="s">
        <v>28</v>
      </c>
      <c r="C159" s="5">
        <v>2</v>
      </c>
    </row>
    <row r="160" spans="1:3" ht="27" thickBot="1" x14ac:dyDescent="0.3">
      <c r="A160" s="4" t="s">
        <v>190</v>
      </c>
      <c r="B160" s="4" t="s">
        <v>34</v>
      </c>
      <c r="C160" s="5">
        <v>2</v>
      </c>
    </row>
    <row r="161" spans="1:3" ht="27" thickBot="1" x14ac:dyDescent="0.3">
      <c r="A161" s="4" t="s">
        <v>191</v>
      </c>
      <c r="B161" s="4" t="s">
        <v>28</v>
      </c>
      <c r="C161" s="5">
        <v>2</v>
      </c>
    </row>
    <row r="162" spans="1:3" ht="27" thickBot="1" x14ac:dyDescent="0.3">
      <c r="A162" s="4" t="s">
        <v>192</v>
      </c>
      <c r="B162" s="4" t="s">
        <v>34</v>
      </c>
      <c r="C162" s="5">
        <v>2</v>
      </c>
    </row>
    <row r="163" spans="1:3" ht="27" thickBot="1" x14ac:dyDescent="0.3">
      <c r="A163" s="4" t="s">
        <v>193</v>
      </c>
      <c r="B163" s="4" t="s">
        <v>34</v>
      </c>
      <c r="C163" s="5">
        <v>1.5</v>
      </c>
    </row>
    <row r="164" spans="1:3" ht="27" thickBot="1" x14ac:dyDescent="0.3">
      <c r="A164" s="4" t="s">
        <v>194</v>
      </c>
      <c r="B164" s="4" t="s">
        <v>22</v>
      </c>
      <c r="C164" s="5">
        <v>2</v>
      </c>
    </row>
    <row r="165" spans="1:3" ht="27" thickBot="1" x14ac:dyDescent="0.3">
      <c r="A165" s="4" t="s">
        <v>195</v>
      </c>
      <c r="B165" s="4" t="s">
        <v>24</v>
      </c>
      <c r="C165" s="5">
        <v>3</v>
      </c>
    </row>
    <row r="166" spans="1:3" ht="27" thickBot="1" x14ac:dyDescent="0.3">
      <c r="A166" s="4" t="s">
        <v>196</v>
      </c>
      <c r="B166" s="4" t="s">
        <v>30</v>
      </c>
      <c r="C166" s="5">
        <v>3</v>
      </c>
    </row>
    <row r="167" spans="1:3" ht="27" thickBot="1" x14ac:dyDescent="0.3">
      <c r="A167" s="4" t="s">
        <v>197</v>
      </c>
      <c r="B167" s="4" t="s">
        <v>34</v>
      </c>
      <c r="C167" s="5">
        <v>2</v>
      </c>
    </row>
    <row r="168" spans="1:3" ht="15.75" thickBot="1" x14ac:dyDescent="0.3">
      <c r="A168" s="4" t="s">
        <v>198</v>
      </c>
      <c r="B168" s="4" t="s">
        <v>45</v>
      </c>
      <c r="C168" s="5">
        <v>1</v>
      </c>
    </row>
    <row r="169" spans="1:3" ht="39.75" thickBot="1" x14ac:dyDescent="0.3">
      <c r="A169" s="4" t="s">
        <v>199</v>
      </c>
      <c r="B169" s="4" t="s">
        <v>32</v>
      </c>
      <c r="C169" s="5">
        <v>2</v>
      </c>
    </row>
    <row r="170" spans="1:3" ht="27" thickBot="1" x14ac:dyDescent="0.3">
      <c r="A170" s="4" t="s">
        <v>200</v>
      </c>
      <c r="B170" s="4" t="s">
        <v>24</v>
      </c>
      <c r="C170" s="5">
        <v>3</v>
      </c>
    </row>
    <row r="171" spans="1:3" ht="27" thickBot="1" x14ac:dyDescent="0.3">
      <c r="A171" s="4" t="s">
        <v>201</v>
      </c>
      <c r="B171" s="4" t="s">
        <v>38</v>
      </c>
      <c r="C171" s="4"/>
    </row>
    <row r="172" spans="1:3" ht="39.75" thickBot="1" x14ac:dyDescent="0.3">
      <c r="A172" s="4" t="s">
        <v>202</v>
      </c>
      <c r="B172" s="4" t="s">
        <v>32</v>
      </c>
      <c r="C172" s="5">
        <v>3</v>
      </c>
    </row>
    <row r="173" spans="1:3" ht="39.75" thickBot="1" x14ac:dyDescent="0.3">
      <c r="A173" s="4" t="s">
        <v>203</v>
      </c>
      <c r="B173" s="4" t="s">
        <v>32</v>
      </c>
      <c r="C173" s="4"/>
    </row>
    <row r="174" spans="1:3" ht="27" thickBot="1" x14ac:dyDescent="0.3">
      <c r="A174" s="4" t="s">
        <v>204</v>
      </c>
      <c r="B174" s="4" t="s">
        <v>34</v>
      </c>
      <c r="C174" s="5">
        <v>2</v>
      </c>
    </row>
    <row r="175" spans="1:3" ht="27" thickBot="1" x14ac:dyDescent="0.3">
      <c r="A175" s="4" t="s">
        <v>205</v>
      </c>
      <c r="B175" s="4" t="s">
        <v>34</v>
      </c>
      <c r="C175" s="5">
        <v>2</v>
      </c>
    </row>
    <row r="176" spans="1:3" ht="27" thickBot="1" x14ac:dyDescent="0.3">
      <c r="A176" s="4" t="s">
        <v>206</v>
      </c>
      <c r="B176" s="4" t="s">
        <v>53</v>
      </c>
      <c r="C176" s="4"/>
    </row>
    <row r="177" spans="1:3" ht="39.75" thickBot="1" x14ac:dyDescent="0.3">
      <c r="A177" s="4" t="s">
        <v>207</v>
      </c>
      <c r="B177" s="4" t="s">
        <v>34</v>
      </c>
      <c r="C177" s="5">
        <v>2</v>
      </c>
    </row>
    <row r="178" spans="1:3" ht="15.75" thickBot="1" x14ac:dyDescent="0.3">
      <c r="A178" s="4" t="s">
        <v>208</v>
      </c>
      <c r="B178" s="4" t="s">
        <v>28</v>
      </c>
      <c r="C178" s="5">
        <v>2</v>
      </c>
    </row>
    <row r="179" spans="1:3" ht="27" thickBot="1" x14ac:dyDescent="0.3">
      <c r="A179" s="4" t="s">
        <v>209</v>
      </c>
      <c r="B179" s="4" t="s">
        <v>30</v>
      </c>
      <c r="C179" s="4"/>
    </row>
    <row r="180" spans="1:3" ht="39.75" thickBot="1" x14ac:dyDescent="0.3">
      <c r="A180" s="4" t="s">
        <v>210</v>
      </c>
      <c r="B180" s="4" t="s">
        <v>32</v>
      </c>
      <c r="C180" s="5">
        <v>2</v>
      </c>
    </row>
    <row r="181" spans="1:3" ht="15.75" thickBot="1" x14ac:dyDescent="0.3">
      <c r="A181" s="4" t="s">
        <v>211</v>
      </c>
      <c r="B181" s="4" t="s">
        <v>45</v>
      </c>
      <c r="C181" s="5">
        <v>1</v>
      </c>
    </row>
    <row r="182" spans="1:3" ht="39.75" thickBot="1" x14ac:dyDescent="0.3">
      <c r="A182" s="4" t="s">
        <v>212</v>
      </c>
      <c r="B182" s="4" t="s">
        <v>32</v>
      </c>
      <c r="C182" s="5">
        <v>2</v>
      </c>
    </row>
    <row r="183" spans="1:3" ht="27" thickBot="1" x14ac:dyDescent="0.3">
      <c r="A183" s="4" t="s">
        <v>213</v>
      </c>
      <c r="B183" s="4" t="s">
        <v>24</v>
      </c>
      <c r="C183" s="4"/>
    </row>
    <row r="184" spans="1:3" ht="39.75" thickBot="1" x14ac:dyDescent="0.3">
      <c r="A184" s="4" t="s">
        <v>214</v>
      </c>
      <c r="B184" s="4" t="s">
        <v>32</v>
      </c>
      <c r="C184" s="5">
        <v>2</v>
      </c>
    </row>
    <row r="185" spans="1:3" ht="39.75" thickBot="1" x14ac:dyDescent="0.3">
      <c r="A185" s="4" t="s">
        <v>215</v>
      </c>
      <c r="B185" s="4" t="s">
        <v>32</v>
      </c>
      <c r="C185" s="5">
        <v>2</v>
      </c>
    </row>
    <row r="186" spans="1:3" ht="27" thickBot="1" x14ac:dyDescent="0.3">
      <c r="A186" s="4" t="s">
        <v>216</v>
      </c>
      <c r="B186" s="4" t="s">
        <v>22</v>
      </c>
      <c r="C186" s="5">
        <v>2</v>
      </c>
    </row>
    <row r="187" spans="1:3" ht="27" thickBot="1" x14ac:dyDescent="0.3">
      <c r="A187" s="4" t="s">
        <v>217</v>
      </c>
      <c r="B187" s="4" t="s">
        <v>24</v>
      </c>
      <c r="C187" s="5">
        <v>3</v>
      </c>
    </row>
    <row r="188" spans="1:3" ht="27" thickBot="1" x14ac:dyDescent="0.3">
      <c r="A188" s="4" t="s">
        <v>218</v>
      </c>
      <c r="B188" s="4" t="s">
        <v>24</v>
      </c>
      <c r="C188" s="4"/>
    </row>
    <row r="189" spans="1:3" ht="27" thickBot="1" x14ac:dyDescent="0.3">
      <c r="A189" s="4" t="s">
        <v>219</v>
      </c>
      <c r="B189" s="4" t="s">
        <v>28</v>
      </c>
      <c r="C189" s="5">
        <v>2</v>
      </c>
    </row>
    <row r="190" spans="1:3" ht="39.75" thickBot="1" x14ac:dyDescent="0.3">
      <c r="A190" s="4" t="s">
        <v>220</v>
      </c>
      <c r="B190" s="4" t="s">
        <v>32</v>
      </c>
      <c r="C190" s="5">
        <v>1</v>
      </c>
    </row>
    <row r="191" spans="1:3" ht="39.75" thickBot="1" x14ac:dyDescent="0.3">
      <c r="A191" s="4" t="s">
        <v>221</v>
      </c>
      <c r="B191" s="4" t="s">
        <v>32</v>
      </c>
      <c r="C191" s="5">
        <v>1</v>
      </c>
    </row>
    <row r="192" spans="1:3" ht="27" thickBot="1" x14ac:dyDescent="0.3">
      <c r="A192" s="4" t="s">
        <v>222</v>
      </c>
      <c r="B192" s="4" t="s">
        <v>30</v>
      </c>
      <c r="C192" s="5">
        <v>3</v>
      </c>
    </row>
    <row r="193" spans="1:3" ht="27" thickBot="1" x14ac:dyDescent="0.3">
      <c r="A193" s="4" t="s">
        <v>223</v>
      </c>
      <c r="B193" s="4" t="s">
        <v>22</v>
      </c>
      <c r="C193" s="5">
        <v>2</v>
      </c>
    </row>
    <row r="194" spans="1:3" ht="39.75" thickBot="1" x14ac:dyDescent="0.3">
      <c r="A194" s="4" t="s">
        <v>224</v>
      </c>
      <c r="B194" s="4" t="s">
        <v>32</v>
      </c>
      <c r="C194" s="5">
        <v>2</v>
      </c>
    </row>
    <row r="195" spans="1:3" ht="27" thickBot="1" x14ac:dyDescent="0.3">
      <c r="A195" s="4" t="s">
        <v>225</v>
      </c>
      <c r="B195" s="4" t="s">
        <v>34</v>
      </c>
      <c r="C195" s="5">
        <v>2</v>
      </c>
    </row>
    <row r="196" spans="1:3" ht="39.75" thickBot="1" x14ac:dyDescent="0.3">
      <c r="A196" s="4" t="s">
        <v>226</v>
      </c>
      <c r="B196" s="4" t="s">
        <v>32</v>
      </c>
      <c r="C196" s="5">
        <v>2.5</v>
      </c>
    </row>
    <row r="197" spans="1:3" ht="27" thickBot="1" x14ac:dyDescent="0.3">
      <c r="A197" s="4" t="s">
        <v>227</v>
      </c>
      <c r="B197" s="4" t="s">
        <v>30</v>
      </c>
      <c r="C197" s="5">
        <v>3</v>
      </c>
    </row>
    <row r="198" spans="1:3" ht="27" thickBot="1" x14ac:dyDescent="0.3">
      <c r="A198" s="4" t="s">
        <v>228</v>
      </c>
      <c r="B198" s="4" t="s">
        <v>30</v>
      </c>
      <c r="C198" s="5">
        <v>3</v>
      </c>
    </row>
    <row r="199" spans="1:3" ht="15.75" thickBot="1" x14ac:dyDescent="0.3">
      <c r="A199" s="4" t="s">
        <v>229</v>
      </c>
      <c r="B199" s="4" t="s">
        <v>45</v>
      </c>
      <c r="C199" s="5">
        <v>1</v>
      </c>
    </row>
    <row r="200" spans="1:3" ht="27" thickBot="1" x14ac:dyDescent="0.3">
      <c r="A200" s="4" t="s">
        <v>230</v>
      </c>
      <c r="B200" s="4" t="s">
        <v>22</v>
      </c>
      <c r="C200" s="5">
        <v>2</v>
      </c>
    </row>
    <row r="201" spans="1:3" ht="27" thickBot="1" x14ac:dyDescent="0.3">
      <c r="A201" s="4" t="s">
        <v>231</v>
      </c>
      <c r="B201" s="4" t="s">
        <v>38</v>
      </c>
      <c r="C201" s="5">
        <v>2</v>
      </c>
    </row>
    <row r="202" spans="1:3" ht="39.75" thickBot="1" x14ac:dyDescent="0.3">
      <c r="A202" s="4" t="s">
        <v>232</v>
      </c>
      <c r="B202" s="4" t="s">
        <v>32</v>
      </c>
      <c r="C202" s="4"/>
    </row>
    <row r="203" spans="1:3" ht="27" thickBot="1" x14ac:dyDescent="0.3">
      <c r="A203" s="4" t="s">
        <v>233</v>
      </c>
      <c r="B203" s="4" t="s">
        <v>22</v>
      </c>
      <c r="C203" s="5">
        <v>2</v>
      </c>
    </row>
    <row r="204" spans="1:3" ht="39.75" thickBot="1" x14ac:dyDescent="0.3">
      <c r="A204" s="4" t="s">
        <v>234</v>
      </c>
      <c r="B204" s="4" t="s">
        <v>32</v>
      </c>
      <c r="C204" s="5">
        <v>2</v>
      </c>
    </row>
    <row r="205" spans="1:3" ht="15.75" thickBot="1" x14ac:dyDescent="0.3">
      <c r="A205" s="4" t="s">
        <v>235</v>
      </c>
      <c r="B205" s="4" t="s">
        <v>28</v>
      </c>
      <c r="C205" s="5">
        <v>2</v>
      </c>
    </row>
    <row r="206" spans="1:3" ht="27" thickBot="1" x14ac:dyDescent="0.3">
      <c r="A206" s="4" t="s">
        <v>236</v>
      </c>
      <c r="B206" s="4" t="s">
        <v>34</v>
      </c>
      <c r="C206" s="5">
        <v>2</v>
      </c>
    </row>
    <row r="207" spans="1:3" ht="27" thickBot="1" x14ac:dyDescent="0.3">
      <c r="A207" s="4" t="s">
        <v>237</v>
      </c>
      <c r="B207" s="4" t="s">
        <v>26</v>
      </c>
      <c r="C207" s="5">
        <v>3</v>
      </c>
    </row>
    <row r="208" spans="1:3" ht="15.75" thickBot="1" x14ac:dyDescent="0.3">
      <c r="A208" s="4" t="s">
        <v>238</v>
      </c>
      <c r="B208" s="4" t="s">
        <v>45</v>
      </c>
      <c r="C208" s="5">
        <v>3</v>
      </c>
    </row>
    <row r="209" spans="1:3" ht="27" thickBot="1" x14ac:dyDescent="0.3">
      <c r="A209" s="4" t="s">
        <v>239</v>
      </c>
      <c r="B209" s="4" t="s">
        <v>38</v>
      </c>
      <c r="C209" s="5">
        <v>1</v>
      </c>
    </row>
    <row r="210" spans="1:3" ht="27" thickBot="1" x14ac:dyDescent="0.3">
      <c r="A210" s="4" t="s">
        <v>240</v>
      </c>
      <c r="B210" s="4" t="s">
        <v>34</v>
      </c>
      <c r="C210" s="5">
        <v>2</v>
      </c>
    </row>
    <row r="211" spans="1:3" ht="15.75" thickBot="1" x14ac:dyDescent="0.3">
      <c r="A211" s="4" t="s">
        <v>241</v>
      </c>
      <c r="B211" s="4" t="s">
        <v>28</v>
      </c>
      <c r="C211" s="5">
        <v>2</v>
      </c>
    </row>
    <row r="212" spans="1:3" ht="39.75" thickBot="1" x14ac:dyDescent="0.3">
      <c r="A212" s="4" t="s">
        <v>242</v>
      </c>
      <c r="B212" s="4" t="s">
        <v>32</v>
      </c>
      <c r="C212" s="5">
        <v>2</v>
      </c>
    </row>
    <row r="213" spans="1:3" ht="27" thickBot="1" x14ac:dyDescent="0.3">
      <c r="A213" s="4" t="s">
        <v>243</v>
      </c>
      <c r="B213" s="4" t="s">
        <v>38</v>
      </c>
      <c r="C213" s="5">
        <v>3</v>
      </c>
    </row>
    <row r="214" spans="1:3" ht="27" thickBot="1" x14ac:dyDescent="0.3">
      <c r="A214" s="4" t="s">
        <v>244</v>
      </c>
      <c r="B214" s="4" t="s">
        <v>45</v>
      </c>
      <c r="C214" s="5">
        <v>1</v>
      </c>
    </row>
    <row r="215" spans="1:3" ht="27" thickBot="1" x14ac:dyDescent="0.3">
      <c r="A215" s="4" t="s">
        <v>245</v>
      </c>
      <c r="B215" s="4" t="s">
        <v>30</v>
      </c>
      <c r="C215" s="5">
        <v>3</v>
      </c>
    </row>
    <row r="216" spans="1:3" ht="27" thickBot="1" x14ac:dyDescent="0.3">
      <c r="A216" s="4" t="s">
        <v>246</v>
      </c>
      <c r="B216" s="4" t="s">
        <v>53</v>
      </c>
      <c r="C216" s="5">
        <v>3</v>
      </c>
    </row>
    <row r="217" spans="1:3" ht="27" thickBot="1" x14ac:dyDescent="0.3">
      <c r="A217" s="4" t="s">
        <v>247</v>
      </c>
      <c r="B217" s="4" t="s">
        <v>34</v>
      </c>
      <c r="C217" s="5">
        <v>3</v>
      </c>
    </row>
    <row r="218" spans="1:3" ht="27" thickBot="1" x14ac:dyDescent="0.3">
      <c r="A218" s="4" t="s">
        <v>248</v>
      </c>
      <c r="B218" s="4" t="s">
        <v>38</v>
      </c>
      <c r="C218" s="5">
        <v>1</v>
      </c>
    </row>
    <row r="219" spans="1:3" ht="15.75" thickBot="1" x14ac:dyDescent="0.3">
      <c r="A219" s="4" t="s">
        <v>249</v>
      </c>
      <c r="B219" s="4" t="s">
        <v>28</v>
      </c>
      <c r="C219" s="5">
        <v>2</v>
      </c>
    </row>
    <row r="220" spans="1:3" ht="27" thickBot="1" x14ac:dyDescent="0.3">
      <c r="A220" s="4" t="s">
        <v>250</v>
      </c>
      <c r="B220" s="4" t="s">
        <v>34</v>
      </c>
      <c r="C220" s="5">
        <v>2</v>
      </c>
    </row>
    <row r="221" spans="1:3" ht="27" thickBot="1" x14ac:dyDescent="0.3">
      <c r="A221" s="4" t="s">
        <v>251</v>
      </c>
      <c r="B221" s="4" t="s">
        <v>22</v>
      </c>
      <c r="C221" s="5">
        <v>2</v>
      </c>
    </row>
    <row r="222" spans="1:3" ht="27" thickBot="1" x14ac:dyDescent="0.3">
      <c r="A222" s="4" t="s">
        <v>252</v>
      </c>
      <c r="B222" s="4" t="s">
        <v>34</v>
      </c>
      <c r="C222" s="5">
        <v>2</v>
      </c>
    </row>
    <row r="223" spans="1:3" ht="27" thickBot="1" x14ac:dyDescent="0.3">
      <c r="A223" s="4" t="s">
        <v>253</v>
      </c>
      <c r="B223" s="4" t="s">
        <v>28</v>
      </c>
      <c r="C223" s="5">
        <v>2</v>
      </c>
    </row>
    <row r="224" spans="1:3" ht="15.75" thickBot="1" x14ac:dyDescent="0.3">
      <c r="A224" s="4" t="s">
        <v>254</v>
      </c>
      <c r="B224" s="4" t="s">
        <v>45</v>
      </c>
      <c r="C224" s="5">
        <v>3</v>
      </c>
    </row>
    <row r="225" spans="1:3" ht="27" thickBot="1" x14ac:dyDescent="0.3">
      <c r="A225" s="4" t="s">
        <v>255</v>
      </c>
      <c r="B225" s="4" t="s">
        <v>26</v>
      </c>
      <c r="C225" s="5">
        <v>1</v>
      </c>
    </row>
    <row r="226" spans="1:3" ht="15.75" thickBot="1" x14ac:dyDescent="0.3">
      <c r="A226" s="4" t="s">
        <v>256</v>
      </c>
      <c r="B226" s="4" t="s">
        <v>45</v>
      </c>
      <c r="C226" s="5">
        <v>1</v>
      </c>
    </row>
    <row r="227" spans="1:3" ht="39.75" thickBot="1" x14ac:dyDescent="0.3">
      <c r="A227" s="4" t="s">
        <v>257</v>
      </c>
      <c r="B227" s="4" t="s">
        <v>32</v>
      </c>
      <c r="C227" s="5">
        <v>2</v>
      </c>
    </row>
    <row r="228" spans="1:3" ht="39.75" thickBot="1" x14ac:dyDescent="0.3">
      <c r="A228" s="4" t="s">
        <v>258</v>
      </c>
      <c r="B228" s="4" t="s">
        <v>32</v>
      </c>
      <c r="C228" s="5">
        <v>2</v>
      </c>
    </row>
    <row r="229" spans="1:3" ht="15.75" thickBot="1" x14ac:dyDescent="0.3">
      <c r="A229" s="4"/>
      <c r="B229" s="4"/>
      <c r="C229" s="4"/>
    </row>
    <row r="230" spans="1:3" ht="15.75" thickBot="1" x14ac:dyDescent="0.3">
      <c r="A230" s="4"/>
      <c r="B230" s="4"/>
      <c r="C230" s="4"/>
    </row>
    <row r="231" spans="1:3" ht="15.75" thickBot="1" x14ac:dyDescent="0.3">
      <c r="A231" s="4"/>
      <c r="B231" s="4"/>
      <c r="C231" s="4"/>
    </row>
    <row r="232" spans="1:3" ht="15.75" thickBot="1" x14ac:dyDescent="0.3">
      <c r="A232" s="4"/>
      <c r="B232" s="4"/>
      <c r="C232" s="4"/>
    </row>
    <row r="233" spans="1:3" ht="15.75" thickBot="1" x14ac:dyDescent="0.3">
      <c r="A233" s="4"/>
      <c r="B233" s="4"/>
      <c r="C233" s="4"/>
    </row>
    <row r="234" spans="1:3" ht="15.75" thickBot="1" x14ac:dyDescent="0.3">
      <c r="A234" s="4"/>
      <c r="B234" s="4"/>
      <c r="C234" s="4"/>
    </row>
    <row r="235" spans="1:3" ht="15.75" thickBot="1" x14ac:dyDescent="0.3">
      <c r="A235" s="4"/>
      <c r="B235" s="4"/>
      <c r="C235" s="4"/>
    </row>
    <row r="236" spans="1:3" ht="15.75" thickBot="1" x14ac:dyDescent="0.3">
      <c r="A236" s="4"/>
      <c r="B236" s="4"/>
      <c r="C236" s="4"/>
    </row>
    <row r="237" spans="1:3" ht="15.75" thickBot="1" x14ac:dyDescent="0.3">
      <c r="A237" s="4"/>
      <c r="B237" s="4"/>
      <c r="C237" s="4"/>
    </row>
    <row r="238" spans="1:3" ht="15.75" thickBot="1" x14ac:dyDescent="0.3">
      <c r="A238" s="4"/>
      <c r="B238" s="4"/>
      <c r="C238" s="4"/>
    </row>
    <row r="239" spans="1:3" ht="15.75" thickBot="1" x14ac:dyDescent="0.3">
      <c r="A239" s="4"/>
      <c r="B239" s="4"/>
      <c r="C239" s="4"/>
    </row>
    <row r="240" spans="1:3" ht="15.75" thickBot="1" x14ac:dyDescent="0.3">
      <c r="A240" s="4"/>
      <c r="B240" s="4"/>
      <c r="C240" s="4"/>
    </row>
    <row r="241" spans="1:3" ht="15.75" thickBot="1" x14ac:dyDescent="0.3">
      <c r="A241" s="4"/>
      <c r="B241" s="4"/>
      <c r="C241" s="4"/>
    </row>
    <row r="242" spans="1:3" ht="15.75" thickBot="1" x14ac:dyDescent="0.3">
      <c r="A242" s="4"/>
      <c r="B242" s="4"/>
      <c r="C242" s="4"/>
    </row>
    <row r="243" spans="1:3" ht="15.75" thickBot="1" x14ac:dyDescent="0.3">
      <c r="A243" s="4"/>
      <c r="B243" s="4"/>
      <c r="C243" s="4"/>
    </row>
    <row r="244" spans="1:3" ht="15.75" thickBot="1" x14ac:dyDescent="0.3">
      <c r="A244" s="4"/>
      <c r="B244" s="4"/>
      <c r="C244" s="4"/>
    </row>
    <row r="245" spans="1:3" ht="15.75" thickBot="1" x14ac:dyDescent="0.3">
      <c r="A245" s="4"/>
      <c r="B245" s="4"/>
      <c r="C245" s="4"/>
    </row>
    <row r="246" spans="1:3" ht="15.75" thickBot="1" x14ac:dyDescent="0.3">
      <c r="A246" s="4"/>
      <c r="B246" s="4"/>
      <c r="C246" s="4"/>
    </row>
    <row r="247" spans="1:3" ht="15.75" thickBot="1" x14ac:dyDescent="0.3">
      <c r="A247" s="4"/>
      <c r="B247" s="4"/>
      <c r="C247" s="4"/>
    </row>
    <row r="248" spans="1:3" ht="15.75" thickBot="1" x14ac:dyDescent="0.3">
      <c r="A248" s="4"/>
      <c r="B248" s="4"/>
      <c r="C248" s="4"/>
    </row>
    <row r="249" spans="1:3" ht="15.75" thickBot="1" x14ac:dyDescent="0.3">
      <c r="A249" s="4"/>
      <c r="B249" s="4"/>
      <c r="C249" s="4"/>
    </row>
    <row r="250" spans="1:3" ht="15.75" thickBot="1" x14ac:dyDescent="0.3">
      <c r="A250" s="4"/>
      <c r="B250" s="4"/>
      <c r="C250" s="4"/>
    </row>
    <row r="251" spans="1:3" ht="15.75" thickBot="1" x14ac:dyDescent="0.3">
      <c r="A251" s="4"/>
      <c r="B251" s="4"/>
      <c r="C251" s="4"/>
    </row>
    <row r="252" spans="1:3" ht="15.75" thickBot="1" x14ac:dyDescent="0.3">
      <c r="A252" s="4"/>
      <c r="B252" s="4"/>
      <c r="C252" s="4"/>
    </row>
    <row r="253" spans="1:3" ht="15.75" thickBot="1" x14ac:dyDescent="0.3">
      <c r="A253" s="4"/>
      <c r="B253" s="4"/>
      <c r="C253" s="4"/>
    </row>
    <row r="254" spans="1:3" ht="15.75" thickBot="1" x14ac:dyDescent="0.3">
      <c r="A254" s="4"/>
      <c r="B254" s="4"/>
      <c r="C254" s="4"/>
    </row>
    <row r="255" spans="1:3" ht="15.75" thickBot="1" x14ac:dyDescent="0.3">
      <c r="A255" s="4"/>
      <c r="B255" s="4"/>
      <c r="C255" s="4"/>
    </row>
    <row r="256" spans="1:3" ht="15.75" thickBot="1" x14ac:dyDescent="0.3">
      <c r="A256" s="4"/>
      <c r="B256" s="4"/>
      <c r="C256" s="4"/>
    </row>
    <row r="257" spans="1:3" ht="15.75" thickBot="1" x14ac:dyDescent="0.3">
      <c r="A257" s="4"/>
      <c r="B257" s="4"/>
      <c r="C257" s="4"/>
    </row>
    <row r="258" spans="1:3" ht="15.75" thickBot="1" x14ac:dyDescent="0.3">
      <c r="A258" s="4"/>
      <c r="B258" s="4"/>
      <c r="C258" s="4"/>
    </row>
    <row r="259" spans="1:3" ht="15.75" thickBot="1" x14ac:dyDescent="0.3">
      <c r="A259" s="4"/>
      <c r="B259" s="4"/>
      <c r="C259" s="4"/>
    </row>
    <row r="260" spans="1:3" ht="15.75" thickBot="1" x14ac:dyDescent="0.3">
      <c r="A260" s="4"/>
      <c r="B260" s="4"/>
      <c r="C260" s="4"/>
    </row>
    <row r="261" spans="1:3" ht="15.75" thickBot="1" x14ac:dyDescent="0.3">
      <c r="A261" s="4"/>
      <c r="B261" s="4"/>
      <c r="C261" s="4"/>
    </row>
    <row r="262" spans="1:3" ht="15.75" thickBot="1" x14ac:dyDescent="0.3">
      <c r="A262" s="4"/>
      <c r="B262" s="4"/>
      <c r="C262" s="4"/>
    </row>
    <row r="263" spans="1:3" ht="15.75" thickBot="1" x14ac:dyDescent="0.3">
      <c r="A263" s="4"/>
      <c r="B263" s="4"/>
      <c r="C263" s="4"/>
    </row>
    <row r="264" spans="1:3" ht="15.75" thickBot="1" x14ac:dyDescent="0.3">
      <c r="A264" s="4"/>
      <c r="B264" s="4"/>
      <c r="C264" s="4"/>
    </row>
    <row r="265" spans="1:3" ht="15.75" thickBot="1" x14ac:dyDescent="0.3">
      <c r="A265" s="4"/>
      <c r="B265" s="4"/>
      <c r="C265" s="4"/>
    </row>
    <row r="266" spans="1:3" ht="15.75" thickBot="1" x14ac:dyDescent="0.3">
      <c r="A266" s="4"/>
      <c r="B266" s="4"/>
      <c r="C266" s="4"/>
    </row>
    <row r="267" spans="1:3" ht="15.75" thickBot="1" x14ac:dyDescent="0.3">
      <c r="A267" s="4"/>
      <c r="B267" s="4"/>
      <c r="C267" s="4"/>
    </row>
    <row r="268" spans="1:3" ht="15.75" thickBot="1" x14ac:dyDescent="0.3">
      <c r="A268" s="4"/>
      <c r="B268" s="4"/>
      <c r="C268" s="4"/>
    </row>
    <row r="269" spans="1:3" ht="15.75" thickBot="1" x14ac:dyDescent="0.3">
      <c r="A269" s="4"/>
      <c r="B269" s="4"/>
      <c r="C269" s="4"/>
    </row>
    <row r="270" spans="1:3" ht="15.75" thickBot="1" x14ac:dyDescent="0.3">
      <c r="A270" s="4"/>
      <c r="B270" s="4"/>
      <c r="C270" s="4"/>
    </row>
    <row r="271" spans="1:3" ht="15.75" thickBot="1" x14ac:dyDescent="0.3">
      <c r="A271" s="4"/>
      <c r="B271" s="4"/>
      <c r="C271" s="4"/>
    </row>
    <row r="272" spans="1:3" ht="15.75" thickBot="1" x14ac:dyDescent="0.3">
      <c r="A272" s="4"/>
      <c r="B272" s="4"/>
      <c r="C272" s="4"/>
    </row>
    <row r="273" spans="1:3" ht="15.75" thickBot="1" x14ac:dyDescent="0.3">
      <c r="A273" s="4"/>
      <c r="B273" s="4"/>
      <c r="C273" s="4"/>
    </row>
    <row r="274" spans="1:3" ht="15.75" thickBot="1" x14ac:dyDescent="0.3">
      <c r="A274" s="4"/>
      <c r="B274" s="4"/>
      <c r="C274" s="4"/>
    </row>
    <row r="275" spans="1:3" ht="15.75" thickBot="1" x14ac:dyDescent="0.3">
      <c r="A275" s="4"/>
      <c r="B275" s="4"/>
      <c r="C275" s="4"/>
    </row>
    <row r="276" spans="1:3" ht="15.75" thickBot="1" x14ac:dyDescent="0.3">
      <c r="A276" s="4"/>
      <c r="B276" s="4"/>
      <c r="C276" s="4"/>
    </row>
    <row r="277" spans="1:3" ht="15.75" thickBot="1" x14ac:dyDescent="0.3">
      <c r="A277" s="4"/>
      <c r="B277" s="4"/>
      <c r="C277" s="4"/>
    </row>
    <row r="278" spans="1:3" ht="15.75" thickBot="1" x14ac:dyDescent="0.3">
      <c r="A278" s="4"/>
      <c r="B278" s="4"/>
      <c r="C278" s="4"/>
    </row>
    <row r="279" spans="1:3" ht="15.75" thickBot="1" x14ac:dyDescent="0.3">
      <c r="A279" s="4"/>
      <c r="B279" s="4"/>
      <c r="C279" s="4"/>
    </row>
    <row r="280" spans="1:3" ht="15.75" thickBot="1" x14ac:dyDescent="0.3">
      <c r="A280" s="4"/>
      <c r="B280" s="4"/>
      <c r="C280" s="4"/>
    </row>
    <row r="281" spans="1:3" ht="15.75" thickBot="1" x14ac:dyDescent="0.3">
      <c r="A281" s="4"/>
      <c r="B281" s="4"/>
      <c r="C281" s="4"/>
    </row>
    <row r="282" spans="1:3" ht="15.75" thickBot="1" x14ac:dyDescent="0.3">
      <c r="A282" s="4"/>
      <c r="B282" s="4"/>
      <c r="C282" s="4"/>
    </row>
    <row r="283" spans="1:3" ht="15.75" thickBot="1" x14ac:dyDescent="0.3">
      <c r="A283" s="4"/>
      <c r="B283" s="4"/>
      <c r="C283" s="4"/>
    </row>
    <row r="284" spans="1:3" ht="15.75" thickBot="1" x14ac:dyDescent="0.3">
      <c r="A284" s="4"/>
      <c r="B284" s="4"/>
      <c r="C284" s="4"/>
    </row>
    <row r="285" spans="1:3" ht="15.75" thickBot="1" x14ac:dyDescent="0.3">
      <c r="A285" s="4"/>
      <c r="B285" s="4"/>
      <c r="C285" s="4"/>
    </row>
    <row r="286" spans="1:3" ht="15.75" thickBot="1" x14ac:dyDescent="0.3">
      <c r="A286" s="4"/>
      <c r="B286" s="4"/>
      <c r="C286" s="4"/>
    </row>
    <row r="287" spans="1:3" ht="15.75" thickBot="1" x14ac:dyDescent="0.3">
      <c r="A287" s="4"/>
      <c r="B287" s="4"/>
      <c r="C287" s="4"/>
    </row>
    <row r="288" spans="1:3" ht="15.75" thickBot="1" x14ac:dyDescent="0.3">
      <c r="A288" s="4"/>
      <c r="B288" s="4"/>
      <c r="C288" s="4"/>
    </row>
    <row r="289" spans="1:3" ht="15.75" thickBot="1" x14ac:dyDescent="0.3">
      <c r="A289" s="4"/>
      <c r="B289" s="4"/>
      <c r="C289" s="4"/>
    </row>
    <row r="290" spans="1:3" ht="15.75" thickBot="1" x14ac:dyDescent="0.3">
      <c r="A290" s="4"/>
      <c r="B290" s="4"/>
      <c r="C290" s="4"/>
    </row>
    <row r="291" spans="1:3" ht="15.75" thickBot="1" x14ac:dyDescent="0.3">
      <c r="A291" s="4"/>
      <c r="B291" s="4"/>
      <c r="C291" s="4"/>
    </row>
    <row r="292" spans="1:3" ht="15.75" thickBot="1" x14ac:dyDescent="0.3">
      <c r="A292" s="4"/>
      <c r="B292" s="4"/>
      <c r="C292" s="4"/>
    </row>
    <row r="293" spans="1:3" ht="15.75" thickBot="1" x14ac:dyDescent="0.3">
      <c r="A293" s="4"/>
      <c r="B293" s="4"/>
      <c r="C293" s="4"/>
    </row>
    <row r="294" spans="1:3" ht="15.75" thickBot="1" x14ac:dyDescent="0.3">
      <c r="A294" s="4"/>
      <c r="B294" s="4"/>
      <c r="C294" s="4"/>
    </row>
    <row r="295" spans="1:3" ht="15.75" thickBot="1" x14ac:dyDescent="0.3">
      <c r="A295" s="4"/>
      <c r="B295" s="4"/>
      <c r="C295" s="4"/>
    </row>
    <row r="296" spans="1:3" ht="15.75" thickBot="1" x14ac:dyDescent="0.3">
      <c r="A296" s="4"/>
      <c r="B296" s="4"/>
      <c r="C296" s="4"/>
    </row>
    <row r="297" spans="1:3" ht="15.75" thickBot="1" x14ac:dyDescent="0.3">
      <c r="A297" s="4"/>
      <c r="B297" s="4"/>
      <c r="C297" s="4"/>
    </row>
    <row r="298" spans="1:3" ht="15.75" thickBot="1" x14ac:dyDescent="0.3">
      <c r="A298" s="4"/>
      <c r="B298" s="4"/>
      <c r="C298" s="4"/>
    </row>
    <row r="299" spans="1:3" ht="15.75" thickBot="1" x14ac:dyDescent="0.3">
      <c r="A299" s="4"/>
      <c r="B299" s="4"/>
      <c r="C299" s="4"/>
    </row>
    <row r="300" spans="1:3" ht="15.75" thickBot="1" x14ac:dyDescent="0.3">
      <c r="A300" s="4"/>
      <c r="B300" s="4"/>
      <c r="C300" s="4"/>
    </row>
    <row r="301" spans="1:3" ht="15.75" thickBot="1" x14ac:dyDescent="0.3">
      <c r="A301" s="4"/>
      <c r="B301" s="4"/>
      <c r="C301" s="4"/>
    </row>
    <row r="302" spans="1:3" ht="15.75" thickBot="1" x14ac:dyDescent="0.3">
      <c r="A302" s="4"/>
      <c r="B302" s="4"/>
      <c r="C302" s="4"/>
    </row>
    <row r="303" spans="1:3" ht="15.75" thickBot="1" x14ac:dyDescent="0.3">
      <c r="A303" s="4"/>
      <c r="B303" s="4"/>
      <c r="C303" s="4"/>
    </row>
    <row r="304" spans="1:3" ht="15.75" thickBot="1" x14ac:dyDescent="0.3">
      <c r="A304" s="4"/>
      <c r="B304" s="4"/>
      <c r="C304" s="4"/>
    </row>
    <row r="305" spans="1:3" ht="15.75" thickBot="1" x14ac:dyDescent="0.3">
      <c r="A305" s="4"/>
      <c r="B305" s="4"/>
      <c r="C305" s="4"/>
    </row>
    <row r="306" spans="1:3" ht="15.75" thickBot="1" x14ac:dyDescent="0.3">
      <c r="A306" s="4"/>
      <c r="B306" s="4"/>
      <c r="C306" s="4"/>
    </row>
    <row r="307" spans="1:3" ht="15.75" thickBot="1" x14ac:dyDescent="0.3">
      <c r="A307" s="4"/>
      <c r="B307" s="4"/>
      <c r="C307" s="4"/>
    </row>
    <row r="308" spans="1:3" ht="15.75" thickBot="1" x14ac:dyDescent="0.3">
      <c r="A308" s="4"/>
      <c r="B308" s="4"/>
      <c r="C308" s="4"/>
    </row>
    <row r="309" spans="1:3" ht="15.75" thickBot="1" x14ac:dyDescent="0.3">
      <c r="A309" s="4"/>
      <c r="B309" s="4"/>
      <c r="C309" s="4"/>
    </row>
    <row r="310" spans="1:3" ht="15.75" thickBot="1" x14ac:dyDescent="0.3">
      <c r="A310" s="4"/>
      <c r="B310" s="4"/>
      <c r="C310" s="4"/>
    </row>
    <row r="311" spans="1:3" ht="15.75" thickBot="1" x14ac:dyDescent="0.3">
      <c r="A311" s="4"/>
      <c r="B311" s="4"/>
      <c r="C311" s="4"/>
    </row>
    <row r="312" spans="1:3" ht="15.75" thickBot="1" x14ac:dyDescent="0.3">
      <c r="A312" s="4"/>
      <c r="B312" s="4"/>
      <c r="C312" s="4"/>
    </row>
    <row r="313" spans="1:3" ht="15.75" thickBot="1" x14ac:dyDescent="0.3">
      <c r="A313" s="4"/>
      <c r="B313" s="4"/>
      <c r="C313" s="4"/>
    </row>
    <row r="314" spans="1:3" ht="15.75" thickBot="1" x14ac:dyDescent="0.3">
      <c r="A314" s="4"/>
      <c r="B314" s="4"/>
      <c r="C314" s="4"/>
    </row>
    <row r="315" spans="1:3" ht="15.75" thickBot="1" x14ac:dyDescent="0.3">
      <c r="A315" s="4"/>
      <c r="B315" s="4"/>
      <c r="C315" s="4"/>
    </row>
    <row r="316" spans="1:3" ht="15.75" thickBot="1" x14ac:dyDescent="0.3">
      <c r="A316" s="4"/>
      <c r="B316" s="4"/>
      <c r="C316" s="4"/>
    </row>
    <row r="317" spans="1:3" ht="15.75" thickBot="1" x14ac:dyDescent="0.3">
      <c r="A317" s="4"/>
      <c r="B317" s="4"/>
      <c r="C317" s="4"/>
    </row>
    <row r="318" spans="1:3" ht="15.75" thickBot="1" x14ac:dyDescent="0.3">
      <c r="A318" s="4"/>
      <c r="B318" s="4"/>
      <c r="C318" s="4"/>
    </row>
    <row r="319" spans="1:3" ht="15.75" thickBot="1" x14ac:dyDescent="0.3">
      <c r="A319" s="4"/>
      <c r="B319" s="4"/>
      <c r="C319" s="4"/>
    </row>
    <row r="320" spans="1:3" ht="15.75" thickBot="1" x14ac:dyDescent="0.3">
      <c r="A320" s="4"/>
      <c r="B320" s="4"/>
      <c r="C320" s="4"/>
    </row>
    <row r="321" spans="1:3" ht="15.75" thickBot="1" x14ac:dyDescent="0.3">
      <c r="A321" s="4"/>
      <c r="B321" s="4"/>
      <c r="C321" s="4"/>
    </row>
    <row r="322" spans="1:3" ht="15.75" thickBot="1" x14ac:dyDescent="0.3">
      <c r="A322" s="4"/>
      <c r="B322" s="4"/>
      <c r="C322" s="4"/>
    </row>
    <row r="323" spans="1:3" ht="15.75" thickBot="1" x14ac:dyDescent="0.3">
      <c r="A323" s="4"/>
      <c r="B323" s="4"/>
      <c r="C323" s="4"/>
    </row>
    <row r="324" spans="1:3" ht="15.75" thickBot="1" x14ac:dyDescent="0.3">
      <c r="A324" s="4"/>
      <c r="B324" s="4"/>
      <c r="C324" s="4"/>
    </row>
    <row r="325" spans="1:3" ht="15.75" thickBot="1" x14ac:dyDescent="0.3">
      <c r="A325" s="4"/>
      <c r="B325" s="4"/>
      <c r="C325" s="4"/>
    </row>
    <row r="326" spans="1:3" ht="15.75" thickBot="1" x14ac:dyDescent="0.3">
      <c r="A326" s="4"/>
      <c r="B326" s="4"/>
      <c r="C326" s="4"/>
    </row>
    <row r="327" spans="1:3" ht="15.75" thickBot="1" x14ac:dyDescent="0.3">
      <c r="A327" s="4"/>
      <c r="B327" s="4"/>
      <c r="C327" s="4"/>
    </row>
    <row r="328" spans="1:3" ht="15.75" thickBot="1" x14ac:dyDescent="0.3">
      <c r="A328" s="4"/>
      <c r="B328" s="4"/>
      <c r="C328" s="4"/>
    </row>
    <row r="329" spans="1:3" ht="15.75" thickBot="1" x14ac:dyDescent="0.3">
      <c r="A329" s="4"/>
      <c r="B329" s="4"/>
      <c r="C329" s="4"/>
    </row>
    <row r="330" spans="1:3" ht="15.75" thickBot="1" x14ac:dyDescent="0.3">
      <c r="A330" s="4"/>
      <c r="B330" s="4"/>
      <c r="C330" s="4"/>
    </row>
    <row r="331" spans="1:3" ht="15.75" thickBot="1" x14ac:dyDescent="0.3">
      <c r="A331" s="4"/>
      <c r="B331" s="4"/>
      <c r="C331" s="4"/>
    </row>
    <row r="332" spans="1:3" ht="15.75" thickBot="1" x14ac:dyDescent="0.3">
      <c r="A332" s="4"/>
      <c r="B332" s="4"/>
      <c r="C332" s="4"/>
    </row>
    <row r="333" spans="1:3" ht="15.75" thickBot="1" x14ac:dyDescent="0.3">
      <c r="A333" s="4"/>
      <c r="B333" s="4"/>
      <c r="C333" s="4"/>
    </row>
    <row r="334" spans="1:3" ht="15.75" thickBot="1" x14ac:dyDescent="0.3">
      <c r="A334" s="4"/>
      <c r="B334" s="4"/>
      <c r="C334" s="4"/>
    </row>
    <row r="335" spans="1:3" ht="15.75" thickBot="1" x14ac:dyDescent="0.3">
      <c r="A335" s="4"/>
      <c r="B335" s="4"/>
      <c r="C335" s="4"/>
    </row>
    <row r="336" spans="1:3" ht="15.75" thickBot="1" x14ac:dyDescent="0.3">
      <c r="A336" s="4"/>
      <c r="B336" s="4"/>
      <c r="C336" s="4"/>
    </row>
    <row r="337" spans="1:3" ht="15.75" thickBot="1" x14ac:dyDescent="0.3">
      <c r="A337" s="4"/>
      <c r="B337" s="4"/>
      <c r="C337" s="4"/>
    </row>
    <row r="338" spans="1:3" ht="15.75" thickBot="1" x14ac:dyDescent="0.3">
      <c r="A338" s="4"/>
      <c r="B338" s="4"/>
      <c r="C338" s="4"/>
    </row>
    <row r="339" spans="1:3" ht="15.75" thickBot="1" x14ac:dyDescent="0.3">
      <c r="A339" s="4"/>
      <c r="B339" s="4"/>
      <c r="C339" s="4"/>
    </row>
    <row r="340" spans="1:3" ht="15.75" thickBot="1" x14ac:dyDescent="0.3">
      <c r="A340" s="4"/>
      <c r="B340" s="4"/>
      <c r="C340" s="4"/>
    </row>
    <row r="341" spans="1:3" ht="15.75" thickBot="1" x14ac:dyDescent="0.3">
      <c r="A341" s="4"/>
      <c r="B341" s="4"/>
      <c r="C341" s="4"/>
    </row>
    <row r="342" spans="1:3" ht="15.75" thickBot="1" x14ac:dyDescent="0.3">
      <c r="A342" s="4"/>
      <c r="B342" s="4"/>
      <c r="C342" s="4"/>
    </row>
    <row r="343" spans="1:3" ht="15.75" thickBot="1" x14ac:dyDescent="0.3">
      <c r="A343" s="4"/>
      <c r="B343" s="4"/>
      <c r="C343" s="4"/>
    </row>
    <row r="344" spans="1:3" ht="15.75" thickBot="1" x14ac:dyDescent="0.3">
      <c r="A344" s="4"/>
      <c r="B344" s="4"/>
      <c r="C344" s="4"/>
    </row>
    <row r="345" spans="1:3" ht="15.75" thickBot="1" x14ac:dyDescent="0.3">
      <c r="A345" s="4"/>
      <c r="B345" s="4"/>
      <c r="C345" s="4"/>
    </row>
    <row r="346" spans="1:3" ht="15.75" thickBot="1" x14ac:dyDescent="0.3">
      <c r="A346" s="4"/>
      <c r="B346" s="4"/>
      <c r="C346" s="4"/>
    </row>
    <row r="347" spans="1:3" ht="15.75" thickBot="1" x14ac:dyDescent="0.3">
      <c r="A347" s="4"/>
      <c r="B347" s="4"/>
      <c r="C347" s="4"/>
    </row>
    <row r="348" spans="1:3" ht="15.75" thickBot="1" x14ac:dyDescent="0.3">
      <c r="A348" s="4"/>
      <c r="B348" s="4"/>
      <c r="C348" s="4"/>
    </row>
    <row r="349" spans="1:3" ht="15.75" thickBot="1" x14ac:dyDescent="0.3">
      <c r="A349" s="4"/>
      <c r="B349" s="4"/>
      <c r="C349" s="4"/>
    </row>
    <row r="350" spans="1:3" ht="15.75" thickBot="1" x14ac:dyDescent="0.3">
      <c r="A350" s="4"/>
      <c r="B350" s="4"/>
      <c r="C350" s="4"/>
    </row>
    <row r="351" spans="1:3" ht="15.75" thickBot="1" x14ac:dyDescent="0.3">
      <c r="A351" s="4"/>
      <c r="B351" s="4"/>
      <c r="C351" s="4"/>
    </row>
    <row r="352" spans="1:3" ht="15.75" thickBot="1" x14ac:dyDescent="0.3">
      <c r="A352" s="4"/>
      <c r="B352" s="4"/>
      <c r="C352" s="4"/>
    </row>
    <row r="353" spans="1:3" ht="15.75" thickBot="1" x14ac:dyDescent="0.3">
      <c r="A353" s="4"/>
      <c r="B353" s="4"/>
      <c r="C353" s="4"/>
    </row>
    <row r="354" spans="1:3" ht="15.75" thickBot="1" x14ac:dyDescent="0.3">
      <c r="A354" s="4"/>
      <c r="B354" s="4"/>
      <c r="C354" s="4"/>
    </row>
    <row r="355" spans="1:3" ht="15.75" thickBot="1" x14ac:dyDescent="0.3">
      <c r="A355" s="4"/>
      <c r="B355" s="4"/>
      <c r="C355" s="4"/>
    </row>
    <row r="356" spans="1:3" ht="15.75" thickBot="1" x14ac:dyDescent="0.3">
      <c r="A356" s="4"/>
      <c r="B356" s="4"/>
      <c r="C356" s="4"/>
    </row>
    <row r="357" spans="1:3" ht="15.75" thickBot="1" x14ac:dyDescent="0.3">
      <c r="A357" s="4"/>
      <c r="B357" s="4"/>
      <c r="C357" s="4"/>
    </row>
    <row r="358" spans="1:3" ht="15.75" thickBot="1" x14ac:dyDescent="0.3">
      <c r="A358" s="4"/>
      <c r="B358" s="4"/>
      <c r="C358" s="4"/>
    </row>
    <row r="359" spans="1:3" ht="15.75" thickBot="1" x14ac:dyDescent="0.3">
      <c r="A359" s="4"/>
      <c r="B359" s="4"/>
      <c r="C359" s="4"/>
    </row>
    <row r="360" spans="1:3" ht="15.75" thickBot="1" x14ac:dyDescent="0.3">
      <c r="A360" s="4"/>
      <c r="B360" s="4"/>
      <c r="C360" s="4"/>
    </row>
    <row r="361" spans="1:3" ht="15.75" thickBot="1" x14ac:dyDescent="0.3">
      <c r="A361" s="4"/>
      <c r="B361" s="4"/>
      <c r="C361" s="4"/>
    </row>
    <row r="362" spans="1:3" ht="15.75" thickBot="1" x14ac:dyDescent="0.3">
      <c r="A362" s="4"/>
      <c r="B362" s="4"/>
      <c r="C362" s="4"/>
    </row>
    <row r="363" spans="1:3" ht="15.75" thickBot="1" x14ac:dyDescent="0.3">
      <c r="A363" s="4"/>
      <c r="B363" s="4"/>
      <c r="C363" s="4"/>
    </row>
    <row r="364" spans="1:3" ht="15.75" thickBot="1" x14ac:dyDescent="0.3">
      <c r="A364" s="4"/>
      <c r="B364" s="4"/>
      <c r="C364" s="4"/>
    </row>
    <row r="365" spans="1:3" ht="15.75" thickBot="1" x14ac:dyDescent="0.3">
      <c r="A365" s="4"/>
      <c r="B365" s="4"/>
      <c r="C365" s="4"/>
    </row>
    <row r="366" spans="1:3" ht="15.75" thickBot="1" x14ac:dyDescent="0.3">
      <c r="A366" s="4"/>
      <c r="B366" s="4"/>
      <c r="C366" s="4"/>
    </row>
    <row r="367" spans="1:3" ht="15.75" thickBot="1" x14ac:dyDescent="0.3">
      <c r="A367" s="4"/>
      <c r="B367" s="4"/>
      <c r="C367" s="4"/>
    </row>
    <row r="368" spans="1:3" ht="15.75" thickBot="1" x14ac:dyDescent="0.3">
      <c r="A368" s="4"/>
      <c r="B368" s="4"/>
      <c r="C368" s="4"/>
    </row>
    <row r="369" spans="1:3" ht="15.75" thickBot="1" x14ac:dyDescent="0.3">
      <c r="A369" s="4"/>
      <c r="B369" s="4"/>
      <c r="C369" s="4"/>
    </row>
    <row r="370" spans="1:3" ht="15.75" thickBot="1" x14ac:dyDescent="0.3">
      <c r="A370" s="4"/>
      <c r="B370" s="4"/>
      <c r="C370" s="4"/>
    </row>
    <row r="371" spans="1:3" ht="15.75" thickBot="1" x14ac:dyDescent="0.3">
      <c r="A371" s="4"/>
      <c r="B371" s="4"/>
      <c r="C371" s="4"/>
    </row>
    <row r="372" spans="1:3" ht="15.75" thickBot="1" x14ac:dyDescent="0.3">
      <c r="A372" s="4"/>
      <c r="B372" s="4"/>
      <c r="C372" s="4"/>
    </row>
    <row r="373" spans="1:3" ht="15.75" thickBot="1" x14ac:dyDescent="0.3">
      <c r="A373" s="4"/>
      <c r="B373" s="4"/>
      <c r="C373" s="4"/>
    </row>
    <row r="374" spans="1:3" ht="15.75" thickBot="1" x14ac:dyDescent="0.3">
      <c r="A374" s="4"/>
      <c r="B374" s="4"/>
      <c r="C374" s="4"/>
    </row>
    <row r="375" spans="1:3" ht="15.75" thickBot="1" x14ac:dyDescent="0.3">
      <c r="A375" s="4"/>
      <c r="B375" s="4"/>
      <c r="C375" s="4"/>
    </row>
    <row r="376" spans="1:3" ht="15.75" thickBot="1" x14ac:dyDescent="0.3">
      <c r="A376" s="4"/>
      <c r="B376" s="4"/>
      <c r="C376" s="4"/>
    </row>
    <row r="377" spans="1:3" ht="15.75" thickBot="1" x14ac:dyDescent="0.3">
      <c r="A377" s="4"/>
      <c r="B377" s="4"/>
      <c r="C377" s="4"/>
    </row>
    <row r="378" spans="1:3" ht="15.75" thickBot="1" x14ac:dyDescent="0.3">
      <c r="A378" s="4"/>
      <c r="B378" s="4"/>
      <c r="C378" s="4"/>
    </row>
    <row r="379" spans="1:3" ht="15.75" thickBot="1" x14ac:dyDescent="0.3">
      <c r="A379" s="4"/>
      <c r="B379" s="4"/>
      <c r="C379" s="4"/>
    </row>
    <row r="380" spans="1:3" ht="15.75" thickBot="1" x14ac:dyDescent="0.3">
      <c r="A380" s="4"/>
      <c r="B380" s="4"/>
      <c r="C380" s="4"/>
    </row>
    <row r="381" spans="1:3" ht="15.75" thickBot="1" x14ac:dyDescent="0.3">
      <c r="A381" s="4"/>
      <c r="B381" s="4"/>
      <c r="C381" s="4"/>
    </row>
    <row r="382" spans="1:3" ht="15.75" thickBot="1" x14ac:dyDescent="0.3">
      <c r="A382" s="4"/>
      <c r="B382" s="4"/>
      <c r="C382" s="4"/>
    </row>
    <row r="383" spans="1:3" ht="15.75" thickBot="1" x14ac:dyDescent="0.3">
      <c r="A383" s="4"/>
      <c r="B383" s="4"/>
      <c r="C383" s="4"/>
    </row>
    <row r="384" spans="1:3" ht="15.75" thickBot="1" x14ac:dyDescent="0.3">
      <c r="A384" s="4"/>
      <c r="B384" s="4"/>
      <c r="C384" s="4"/>
    </row>
    <row r="385" spans="1:3" ht="15.75" thickBot="1" x14ac:dyDescent="0.3">
      <c r="A385" s="4"/>
      <c r="B385" s="4"/>
      <c r="C385" s="4"/>
    </row>
    <row r="386" spans="1:3" ht="15.75" thickBot="1" x14ac:dyDescent="0.3">
      <c r="A386" s="4"/>
      <c r="B386" s="4"/>
      <c r="C386" s="4"/>
    </row>
    <row r="387" spans="1:3" ht="15.75" thickBot="1" x14ac:dyDescent="0.3">
      <c r="A387" s="4"/>
      <c r="B387" s="4"/>
      <c r="C387" s="4"/>
    </row>
    <row r="388" spans="1:3" ht="15.75" thickBot="1" x14ac:dyDescent="0.3">
      <c r="A388" s="4"/>
      <c r="B388" s="4"/>
      <c r="C388" s="4"/>
    </row>
    <row r="389" spans="1:3" ht="15.75" thickBot="1" x14ac:dyDescent="0.3">
      <c r="A389" s="4"/>
      <c r="B389" s="4"/>
      <c r="C389" s="4"/>
    </row>
    <row r="390" spans="1:3" ht="15.75" thickBot="1" x14ac:dyDescent="0.3">
      <c r="A390" s="4"/>
      <c r="B390" s="4"/>
      <c r="C390" s="4"/>
    </row>
    <row r="391" spans="1:3" ht="15.75" thickBot="1" x14ac:dyDescent="0.3">
      <c r="A391" s="4"/>
      <c r="B391" s="4"/>
      <c r="C391" s="4"/>
    </row>
    <row r="392" spans="1:3" ht="15.75" thickBot="1" x14ac:dyDescent="0.3">
      <c r="A392" s="4"/>
      <c r="B392" s="4"/>
      <c r="C392" s="4"/>
    </row>
    <row r="393" spans="1:3" ht="15.75" thickBot="1" x14ac:dyDescent="0.3">
      <c r="A393" s="4"/>
      <c r="B393" s="4"/>
      <c r="C393" s="4"/>
    </row>
    <row r="394" spans="1:3" ht="15.75" thickBot="1" x14ac:dyDescent="0.3">
      <c r="A394" s="4"/>
      <c r="B394" s="4"/>
      <c r="C394" s="4"/>
    </row>
    <row r="395" spans="1:3" ht="15.75" thickBot="1" x14ac:dyDescent="0.3">
      <c r="A395" s="4"/>
      <c r="B395" s="4"/>
      <c r="C395" s="4"/>
    </row>
    <row r="396" spans="1:3" ht="15.75" thickBot="1" x14ac:dyDescent="0.3">
      <c r="A396" s="4"/>
      <c r="B396" s="4"/>
      <c r="C396" s="4"/>
    </row>
    <row r="397" spans="1:3" ht="15.75" thickBot="1" x14ac:dyDescent="0.3">
      <c r="A397" s="4"/>
      <c r="B397" s="4"/>
      <c r="C397" s="4"/>
    </row>
    <row r="398" spans="1:3" ht="15.75" thickBot="1" x14ac:dyDescent="0.3">
      <c r="A398" s="4"/>
      <c r="B398" s="4"/>
      <c r="C398" s="4"/>
    </row>
    <row r="399" spans="1:3" ht="15.75" thickBot="1" x14ac:dyDescent="0.3">
      <c r="A399" s="4"/>
      <c r="B399" s="4"/>
      <c r="C399" s="4"/>
    </row>
    <row r="400" spans="1:3" ht="15.75" thickBot="1" x14ac:dyDescent="0.3">
      <c r="A400" s="4"/>
      <c r="B400" s="4"/>
      <c r="C400" s="4"/>
    </row>
    <row r="401" spans="1:3" ht="15.75" thickBot="1" x14ac:dyDescent="0.3">
      <c r="A401" s="4"/>
      <c r="B401" s="4"/>
      <c r="C401" s="4"/>
    </row>
    <row r="402" spans="1:3" ht="15.75" thickBot="1" x14ac:dyDescent="0.3">
      <c r="A402" s="4"/>
      <c r="B402" s="4"/>
      <c r="C402" s="4"/>
    </row>
    <row r="403" spans="1:3" ht="15.75" thickBot="1" x14ac:dyDescent="0.3">
      <c r="A403" s="4"/>
      <c r="B403" s="4"/>
      <c r="C403" s="4"/>
    </row>
    <row r="404" spans="1:3" ht="15.75" thickBot="1" x14ac:dyDescent="0.3">
      <c r="A404" s="4"/>
      <c r="B404" s="4"/>
      <c r="C404" s="4"/>
    </row>
    <row r="405" spans="1:3" ht="15.75" thickBot="1" x14ac:dyDescent="0.3">
      <c r="A405" s="4"/>
      <c r="B405" s="4"/>
      <c r="C405" s="4"/>
    </row>
    <row r="406" spans="1:3" ht="15.75" thickBot="1" x14ac:dyDescent="0.3">
      <c r="A406" s="4"/>
      <c r="B406" s="4"/>
      <c r="C406" s="4"/>
    </row>
    <row r="407" spans="1:3" ht="15.75" thickBot="1" x14ac:dyDescent="0.3">
      <c r="A407" s="4"/>
      <c r="B407" s="4"/>
      <c r="C407" s="4"/>
    </row>
    <row r="408" spans="1:3" ht="15.75" thickBot="1" x14ac:dyDescent="0.3">
      <c r="A408" s="4"/>
      <c r="B408" s="4"/>
      <c r="C408" s="4"/>
    </row>
    <row r="409" spans="1:3" ht="15.75" thickBot="1" x14ac:dyDescent="0.3">
      <c r="A409" s="4"/>
      <c r="B409" s="4"/>
      <c r="C409" s="4"/>
    </row>
    <row r="410" spans="1:3" ht="15.75" thickBot="1" x14ac:dyDescent="0.3">
      <c r="A410" s="4"/>
      <c r="B410" s="4"/>
      <c r="C410" s="4"/>
    </row>
    <row r="411" spans="1:3" ht="15.75" thickBot="1" x14ac:dyDescent="0.3">
      <c r="A411" s="4"/>
      <c r="B411" s="4"/>
      <c r="C411" s="4"/>
    </row>
    <row r="412" spans="1:3" ht="15.75" thickBot="1" x14ac:dyDescent="0.3">
      <c r="A412" s="4"/>
      <c r="B412" s="4"/>
      <c r="C412" s="4"/>
    </row>
    <row r="413" spans="1:3" ht="15.75" thickBot="1" x14ac:dyDescent="0.3">
      <c r="A413" s="4"/>
      <c r="B413" s="4"/>
      <c r="C413" s="4"/>
    </row>
    <row r="414" spans="1:3" ht="15.75" thickBot="1" x14ac:dyDescent="0.3">
      <c r="A414" s="4"/>
      <c r="B414" s="4"/>
      <c r="C414" s="4"/>
    </row>
    <row r="415" spans="1:3" ht="15.75" thickBot="1" x14ac:dyDescent="0.3">
      <c r="A415" s="4"/>
      <c r="B415" s="4"/>
      <c r="C415" s="4"/>
    </row>
    <row r="416" spans="1:3" ht="15.75" thickBot="1" x14ac:dyDescent="0.3">
      <c r="A416" s="4"/>
      <c r="B416" s="4"/>
      <c r="C416" s="4"/>
    </row>
    <row r="417" spans="1:3" ht="15.75" thickBot="1" x14ac:dyDescent="0.3">
      <c r="A417" s="4"/>
      <c r="B417" s="4"/>
      <c r="C417" s="4"/>
    </row>
    <row r="418" spans="1:3" ht="15.75" thickBot="1" x14ac:dyDescent="0.3">
      <c r="A418" s="4"/>
      <c r="B418" s="4"/>
      <c r="C418" s="4"/>
    </row>
    <row r="419" spans="1:3" ht="15.75" thickBot="1" x14ac:dyDescent="0.3">
      <c r="A419" s="4"/>
      <c r="B419" s="4"/>
      <c r="C419" s="4"/>
    </row>
    <row r="420" spans="1:3" ht="15.75" thickBot="1" x14ac:dyDescent="0.3">
      <c r="A420" s="4"/>
      <c r="B420" s="4"/>
      <c r="C420" s="4"/>
    </row>
    <row r="421" spans="1:3" ht="15.75" thickBot="1" x14ac:dyDescent="0.3">
      <c r="A421" s="4"/>
      <c r="B421" s="4"/>
      <c r="C421" s="4"/>
    </row>
    <row r="422" spans="1:3" ht="15.75" thickBot="1" x14ac:dyDescent="0.3">
      <c r="A422" s="4"/>
      <c r="B422" s="4"/>
      <c r="C422" s="4"/>
    </row>
    <row r="423" spans="1:3" ht="15.75" thickBot="1" x14ac:dyDescent="0.3">
      <c r="A423" s="4"/>
      <c r="B423" s="4"/>
      <c r="C423" s="4"/>
    </row>
    <row r="424" spans="1:3" ht="15.75" thickBot="1" x14ac:dyDescent="0.3">
      <c r="A424" s="4"/>
      <c r="B424" s="4"/>
      <c r="C424" s="4"/>
    </row>
    <row r="425" spans="1:3" ht="15.75" thickBot="1" x14ac:dyDescent="0.3">
      <c r="A425" s="4"/>
      <c r="B425" s="4"/>
      <c r="C425" s="4"/>
    </row>
    <row r="426" spans="1:3" ht="15.75" thickBot="1" x14ac:dyDescent="0.3">
      <c r="A426" s="4"/>
      <c r="B426" s="4"/>
      <c r="C426" s="4"/>
    </row>
    <row r="427" spans="1:3" ht="15.75" thickBot="1" x14ac:dyDescent="0.3">
      <c r="A427" s="4"/>
      <c r="B427" s="4"/>
      <c r="C427" s="4"/>
    </row>
    <row r="428" spans="1:3" ht="15.75" thickBot="1" x14ac:dyDescent="0.3">
      <c r="A428" s="4"/>
      <c r="B428" s="4"/>
      <c r="C428" s="4"/>
    </row>
    <row r="429" spans="1:3" ht="15.75" thickBot="1" x14ac:dyDescent="0.3">
      <c r="A429" s="4"/>
      <c r="B429" s="4"/>
      <c r="C429" s="4"/>
    </row>
    <row r="430" spans="1:3" ht="15.75" thickBot="1" x14ac:dyDescent="0.3">
      <c r="A430" s="4"/>
      <c r="B430" s="4"/>
      <c r="C430" s="4"/>
    </row>
    <row r="431" spans="1:3" ht="15.75" thickBot="1" x14ac:dyDescent="0.3">
      <c r="A431" s="4"/>
      <c r="B431" s="4"/>
      <c r="C431" s="4"/>
    </row>
    <row r="432" spans="1:3" ht="15.75" thickBot="1" x14ac:dyDescent="0.3">
      <c r="A432" s="4"/>
      <c r="B432" s="4"/>
      <c r="C432" s="4"/>
    </row>
    <row r="433" spans="1:3" ht="15.75" thickBot="1" x14ac:dyDescent="0.3">
      <c r="A433" s="4"/>
      <c r="B433" s="4"/>
      <c r="C433" s="4"/>
    </row>
    <row r="434" spans="1:3" ht="15.75" thickBot="1" x14ac:dyDescent="0.3">
      <c r="A434" s="4"/>
      <c r="B434" s="4"/>
      <c r="C434" s="4"/>
    </row>
    <row r="435" spans="1:3" ht="15.75" thickBot="1" x14ac:dyDescent="0.3">
      <c r="A435" s="4"/>
      <c r="B435" s="4"/>
      <c r="C435" s="4"/>
    </row>
    <row r="436" spans="1:3" ht="15.75" thickBot="1" x14ac:dyDescent="0.3">
      <c r="A436" s="4"/>
      <c r="B436" s="4"/>
      <c r="C436" s="4"/>
    </row>
    <row r="437" spans="1:3" ht="15.75" thickBot="1" x14ac:dyDescent="0.3">
      <c r="A437" s="4"/>
      <c r="B437" s="4"/>
      <c r="C437" s="4"/>
    </row>
    <row r="438" spans="1:3" ht="15.75" thickBot="1" x14ac:dyDescent="0.3">
      <c r="A438" s="4"/>
      <c r="B438" s="4"/>
      <c r="C438" s="4"/>
    </row>
    <row r="439" spans="1:3" ht="15.75" thickBot="1" x14ac:dyDescent="0.3">
      <c r="A439" s="4"/>
      <c r="B439" s="4"/>
      <c r="C439" s="4"/>
    </row>
    <row r="440" spans="1:3" ht="15.75" thickBot="1" x14ac:dyDescent="0.3">
      <c r="A440" s="4"/>
      <c r="B440" s="4"/>
      <c r="C440" s="4"/>
    </row>
    <row r="441" spans="1:3" ht="15.75" thickBot="1" x14ac:dyDescent="0.3">
      <c r="A441" s="4"/>
      <c r="B441" s="4"/>
      <c r="C441" s="4"/>
    </row>
    <row r="442" spans="1:3" ht="15.75" thickBot="1" x14ac:dyDescent="0.3">
      <c r="A442" s="4"/>
      <c r="B442" s="4"/>
      <c r="C442" s="4"/>
    </row>
    <row r="443" spans="1:3" ht="15.75" thickBot="1" x14ac:dyDescent="0.3">
      <c r="A443" s="4"/>
      <c r="B443" s="4"/>
      <c r="C443" s="4"/>
    </row>
    <row r="444" spans="1:3" ht="15.75" thickBot="1" x14ac:dyDescent="0.3">
      <c r="A444" s="4"/>
      <c r="B444" s="4"/>
      <c r="C444" s="4"/>
    </row>
    <row r="445" spans="1:3" ht="15.75" thickBot="1" x14ac:dyDescent="0.3">
      <c r="A445" s="4"/>
      <c r="B445" s="4"/>
      <c r="C445" s="4"/>
    </row>
    <row r="446" spans="1:3" ht="15.75" thickBot="1" x14ac:dyDescent="0.3">
      <c r="A446" s="4"/>
      <c r="B446" s="4"/>
      <c r="C446" s="4"/>
    </row>
    <row r="447" spans="1:3" ht="15.75" thickBot="1" x14ac:dyDescent="0.3">
      <c r="A447" s="4"/>
      <c r="B447" s="4"/>
      <c r="C447" s="4"/>
    </row>
    <row r="448" spans="1:3" ht="15.75" thickBot="1" x14ac:dyDescent="0.3">
      <c r="A448" s="4"/>
      <c r="B448" s="4"/>
      <c r="C448" s="4"/>
    </row>
    <row r="449" spans="1:3" ht="15.75" thickBot="1" x14ac:dyDescent="0.3">
      <c r="A449" s="4"/>
      <c r="B449" s="4"/>
      <c r="C449" s="4"/>
    </row>
    <row r="450" spans="1:3" ht="15.75" thickBot="1" x14ac:dyDescent="0.3">
      <c r="A450" s="4"/>
      <c r="B450" s="4"/>
      <c r="C450" s="4"/>
    </row>
    <row r="451" spans="1:3" ht="15.75" thickBot="1" x14ac:dyDescent="0.3">
      <c r="A451" s="4"/>
      <c r="B451" s="4"/>
      <c r="C451" s="4"/>
    </row>
    <row r="452" spans="1:3" ht="15.75" thickBot="1" x14ac:dyDescent="0.3">
      <c r="A452" s="4"/>
      <c r="B452" s="4"/>
      <c r="C452" s="4"/>
    </row>
    <row r="453" spans="1:3" ht="15.75" thickBot="1" x14ac:dyDescent="0.3">
      <c r="A453" s="4"/>
      <c r="B453" s="4"/>
      <c r="C453" s="4"/>
    </row>
    <row r="454" spans="1:3" ht="15.75" thickBot="1" x14ac:dyDescent="0.3">
      <c r="A454" s="4"/>
      <c r="B454" s="4"/>
      <c r="C454" s="4"/>
    </row>
    <row r="455" spans="1:3" ht="15.75" thickBot="1" x14ac:dyDescent="0.3">
      <c r="A455" s="4"/>
      <c r="B455" s="4"/>
      <c r="C455" s="4"/>
    </row>
    <row r="456" spans="1:3" ht="15.75" thickBot="1" x14ac:dyDescent="0.3">
      <c r="A456" s="4"/>
      <c r="B456" s="4"/>
      <c r="C456" s="4"/>
    </row>
    <row r="457" spans="1:3" ht="15.75" thickBot="1" x14ac:dyDescent="0.3">
      <c r="A457" s="4"/>
      <c r="B457" s="4"/>
      <c r="C457" s="4"/>
    </row>
    <row r="458" spans="1:3" ht="15.75" thickBot="1" x14ac:dyDescent="0.3">
      <c r="A458" s="4"/>
      <c r="B458" s="4"/>
      <c r="C458" s="4"/>
    </row>
    <row r="459" spans="1:3" ht="15.75" thickBot="1" x14ac:dyDescent="0.3">
      <c r="A459" s="4"/>
      <c r="B459" s="4"/>
      <c r="C459" s="4"/>
    </row>
    <row r="460" spans="1:3" ht="15.75" thickBot="1" x14ac:dyDescent="0.3">
      <c r="A460" s="4"/>
      <c r="B460" s="4"/>
      <c r="C460" s="4"/>
    </row>
    <row r="461" spans="1:3" ht="15.75" thickBot="1" x14ac:dyDescent="0.3">
      <c r="A461" s="4"/>
      <c r="B461" s="4"/>
      <c r="C461" s="4"/>
    </row>
    <row r="462" spans="1:3" ht="15.75" thickBot="1" x14ac:dyDescent="0.3">
      <c r="A462" s="4"/>
      <c r="B462" s="4"/>
      <c r="C462" s="4"/>
    </row>
    <row r="463" spans="1:3" ht="15.75" thickBot="1" x14ac:dyDescent="0.3">
      <c r="A463" s="4"/>
      <c r="B463" s="4"/>
      <c r="C463" s="4"/>
    </row>
    <row r="464" spans="1:3" ht="15.75" thickBot="1" x14ac:dyDescent="0.3">
      <c r="A464" s="4"/>
      <c r="B464" s="4"/>
      <c r="C464" s="4"/>
    </row>
    <row r="465" spans="1:3" ht="15.75" thickBot="1" x14ac:dyDescent="0.3">
      <c r="A465" s="4"/>
      <c r="B465" s="4"/>
      <c r="C465" s="4"/>
    </row>
    <row r="466" spans="1:3" ht="15.75" thickBot="1" x14ac:dyDescent="0.3">
      <c r="A466" s="4"/>
      <c r="B466" s="4"/>
      <c r="C466" s="4"/>
    </row>
    <row r="467" spans="1:3" ht="15.75" thickBot="1" x14ac:dyDescent="0.3">
      <c r="A467" s="4"/>
      <c r="B467" s="4"/>
      <c r="C467" s="4"/>
    </row>
    <row r="468" spans="1:3" ht="15.75" thickBot="1" x14ac:dyDescent="0.3">
      <c r="A468" s="4"/>
      <c r="B468" s="4"/>
      <c r="C468" s="4"/>
    </row>
    <row r="469" spans="1:3" ht="15.75" thickBot="1" x14ac:dyDescent="0.3">
      <c r="A469" s="4"/>
      <c r="B469" s="4"/>
      <c r="C469" s="4"/>
    </row>
    <row r="470" spans="1:3" ht="15.75" thickBot="1" x14ac:dyDescent="0.3">
      <c r="A470" s="4"/>
      <c r="B470" s="4"/>
      <c r="C470" s="4"/>
    </row>
    <row r="471" spans="1:3" ht="15.75" thickBot="1" x14ac:dyDescent="0.3">
      <c r="A471" s="4"/>
      <c r="B471" s="4"/>
      <c r="C471" s="4"/>
    </row>
    <row r="472" spans="1:3" ht="15.75" thickBot="1" x14ac:dyDescent="0.3">
      <c r="A472" s="4"/>
      <c r="B472" s="4"/>
      <c r="C472" s="4"/>
    </row>
    <row r="473" spans="1:3" ht="15.75" thickBot="1" x14ac:dyDescent="0.3">
      <c r="A473" s="4"/>
      <c r="B473" s="4"/>
      <c r="C473" s="4"/>
    </row>
    <row r="474" spans="1:3" ht="15.75" thickBot="1" x14ac:dyDescent="0.3">
      <c r="A474" s="4"/>
      <c r="B474" s="4"/>
      <c r="C474" s="4"/>
    </row>
    <row r="475" spans="1:3" ht="15.75" thickBot="1" x14ac:dyDescent="0.3">
      <c r="A475" s="4"/>
      <c r="B475" s="4"/>
      <c r="C475" s="4"/>
    </row>
    <row r="476" spans="1:3" ht="15.75" thickBot="1" x14ac:dyDescent="0.3">
      <c r="A476" s="4"/>
      <c r="B476" s="4"/>
      <c r="C476" s="4"/>
    </row>
    <row r="477" spans="1:3" ht="15.75" thickBot="1" x14ac:dyDescent="0.3">
      <c r="A477" s="4"/>
      <c r="B477" s="4"/>
      <c r="C477" s="4"/>
    </row>
    <row r="478" spans="1:3" ht="15.75" thickBot="1" x14ac:dyDescent="0.3">
      <c r="A478" s="4"/>
      <c r="B478" s="4"/>
      <c r="C478" s="4"/>
    </row>
    <row r="479" spans="1:3" ht="15.75" thickBot="1" x14ac:dyDescent="0.3">
      <c r="A479" s="4"/>
      <c r="B479" s="4"/>
      <c r="C479" s="4"/>
    </row>
    <row r="480" spans="1:3" ht="15.75" thickBot="1" x14ac:dyDescent="0.3">
      <c r="A480" s="4"/>
      <c r="B480" s="4"/>
      <c r="C480" s="4"/>
    </row>
    <row r="481" spans="1:3" ht="15.75" thickBot="1" x14ac:dyDescent="0.3">
      <c r="A481" s="4"/>
      <c r="B481" s="4"/>
      <c r="C481" s="4"/>
    </row>
    <row r="482" spans="1:3" ht="15.75" thickBot="1" x14ac:dyDescent="0.3">
      <c r="A482" s="4"/>
      <c r="B482" s="4"/>
      <c r="C482" s="4"/>
    </row>
    <row r="483" spans="1:3" ht="15.75" thickBot="1" x14ac:dyDescent="0.3">
      <c r="A483" s="4"/>
      <c r="B483" s="4"/>
      <c r="C483" s="4"/>
    </row>
    <row r="484" spans="1:3" ht="15.75" thickBot="1" x14ac:dyDescent="0.3">
      <c r="A484" s="4"/>
      <c r="B484" s="4"/>
      <c r="C484" s="4"/>
    </row>
    <row r="485" spans="1:3" ht="15.75" thickBot="1" x14ac:dyDescent="0.3">
      <c r="A485" s="4"/>
      <c r="B485" s="4"/>
      <c r="C485" s="4"/>
    </row>
    <row r="486" spans="1:3" ht="15.75" thickBot="1" x14ac:dyDescent="0.3">
      <c r="A486" s="4"/>
      <c r="B486" s="4"/>
      <c r="C486" s="4"/>
    </row>
    <row r="487" spans="1:3" ht="15.75" thickBot="1" x14ac:dyDescent="0.3">
      <c r="A487" s="4"/>
      <c r="B487" s="4"/>
      <c r="C487" s="4"/>
    </row>
    <row r="488" spans="1:3" ht="15.75" thickBot="1" x14ac:dyDescent="0.3">
      <c r="A488" s="4"/>
      <c r="B488" s="4"/>
      <c r="C488" s="4"/>
    </row>
    <row r="489" spans="1:3" ht="15.75" thickBot="1" x14ac:dyDescent="0.3">
      <c r="A489" s="4"/>
      <c r="B489" s="4"/>
      <c r="C489" s="4"/>
    </row>
    <row r="490" spans="1:3" ht="15.75" thickBot="1" x14ac:dyDescent="0.3">
      <c r="A490" s="4"/>
      <c r="B490" s="4"/>
      <c r="C490" s="4"/>
    </row>
    <row r="491" spans="1:3" ht="15.75" thickBot="1" x14ac:dyDescent="0.3">
      <c r="A491" s="4"/>
      <c r="B491" s="4"/>
      <c r="C491" s="4"/>
    </row>
    <row r="492" spans="1:3" ht="15.75" thickBot="1" x14ac:dyDescent="0.3">
      <c r="A492" s="4"/>
      <c r="B492" s="4"/>
      <c r="C492" s="4"/>
    </row>
    <row r="493" spans="1:3" ht="15.75" thickBot="1" x14ac:dyDescent="0.3">
      <c r="A493" s="4"/>
      <c r="B493" s="4"/>
      <c r="C493" s="4"/>
    </row>
    <row r="494" spans="1:3" ht="15.75" thickBot="1" x14ac:dyDescent="0.3">
      <c r="A494" s="4"/>
      <c r="B494" s="4"/>
      <c r="C494" s="4"/>
    </row>
    <row r="495" spans="1:3" ht="15.75" thickBot="1" x14ac:dyDescent="0.3">
      <c r="A495" s="4"/>
      <c r="B495" s="4"/>
      <c r="C495" s="4"/>
    </row>
    <row r="496" spans="1:3" ht="15.75" thickBot="1" x14ac:dyDescent="0.3">
      <c r="A496" s="4"/>
      <c r="B496" s="4"/>
      <c r="C496" s="4"/>
    </row>
    <row r="497" spans="1:3" ht="15.75" thickBot="1" x14ac:dyDescent="0.3">
      <c r="A497" s="4"/>
      <c r="B497" s="4"/>
      <c r="C497" s="4"/>
    </row>
    <row r="498" spans="1:3" ht="15.75" thickBot="1" x14ac:dyDescent="0.3">
      <c r="A498" s="4"/>
      <c r="B498" s="4"/>
      <c r="C498" s="4"/>
    </row>
    <row r="499" spans="1:3" ht="15.75" thickBot="1" x14ac:dyDescent="0.3">
      <c r="A499" s="4"/>
      <c r="B499" s="4"/>
      <c r="C499" s="4"/>
    </row>
    <row r="500" spans="1:3" ht="15.75" thickBot="1" x14ac:dyDescent="0.3">
      <c r="A500" s="4"/>
      <c r="B500" s="4"/>
      <c r="C500" s="4"/>
    </row>
    <row r="501" spans="1:3" ht="15.75" thickBot="1" x14ac:dyDescent="0.3">
      <c r="A501" s="4"/>
      <c r="B501" s="4"/>
      <c r="C501" s="4"/>
    </row>
    <row r="502" spans="1:3" ht="15.75" thickBot="1" x14ac:dyDescent="0.3">
      <c r="A502" s="4"/>
      <c r="B502" s="4"/>
      <c r="C502" s="4"/>
    </row>
    <row r="503" spans="1:3" ht="15.75" thickBot="1" x14ac:dyDescent="0.3">
      <c r="A503" s="4"/>
      <c r="B503" s="4"/>
      <c r="C503" s="4"/>
    </row>
    <row r="504" spans="1:3" ht="15.75" thickBot="1" x14ac:dyDescent="0.3">
      <c r="A504" s="4"/>
      <c r="B504" s="4"/>
      <c r="C504" s="4"/>
    </row>
    <row r="505" spans="1:3" ht="15.75" thickBot="1" x14ac:dyDescent="0.3">
      <c r="A505" s="4"/>
      <c r="B505" s="4"/>
      <c r="C505" s="4"/>
    </row>
    <row r="506" spans="1:3" ht="15.75" thickBot="1" x14ac:dyDescent="0.3">
      <c r="A506" s="4"/>
      <c r="B506" s="4"/>
      <c r="C506" s="4"/>
    </row>
    <row r="507" spans="1:3" ht="15.75" thickBot="1" x14ac:dyDescent="0.3">
      <c r="A507" s="4"/>
      <c r="B507" s="4"/>
      <c r="C507" s="4"/>
    </row>
    <row r="508" spans="1:3" ht="15.75" thickBot="1" x14ac:dyDescent="0.3">
      <c r="A508" s="4"/>
      <c r="B508" s="4"/>
      <c r="C508" s="4"/>
    </row>
    <row r="509" spans="1:3" ht="15.75" thickBot="1" x14ac:dyDescent="0.3">
      <c r="A509" s="4"/>
      <c r="B509" s="4"/>
      <c r="C509" s="4"/>
    </row>
    <row r="510" spans="1:3" ht="15.75" thickBot="1" x14ac:dyDescent="0.3">
      <c r="A510" s="4"/>
      <c r="B510" s="4"/>
      <c r="C510" s="4"/>
    </row>
    <row r="511" spans="1:3" ht="15.75" thickBot="1" x14ac:dyDescent="0.3">
      <c r="A511" s="4"/>
      <c r="B511" s="4"/>
      <c r="C511" s="4"/>
    </row>
    <row r="512" spans="1:3" ht="15.75" thickBot="1" x14ac:dyDescent="0.3">
      <c r="A512" s="4"/>
      <c r="B512" s="4"/>
      <c r="C512" s="4"/>
    </row>
    <row r="513" spans="1:3" ht="15.75" thickBot="1" x14ac:dyDescent="0.3">
      <c r="A513" s="4"/>
      <c r="B513" s="4"/>
      <c r="C513" s="4"/>
    </row>
    <row r="514" spans="1:3" ht="15.75" thickBot="1" x14ac:dyDescent="0.3">
      <c r="A514" s="4"/>
      <c r="B514" s="4"/>
      <c r="C514" s="4"/>
    </row>
    <row r="515" spans="1:3" ht="15.75" thickBot="1" x14ac:dyDescent="0.3">
      <c r="A515" s="4"/>
      <c r="B515" s="4"/>
      <c r="C515" s="4"/>
    </row>
    <row r="516" spans="1:3" ht="15.75" thickBot="1" x14ac:dyDescent="0.3">
      <c r="A516" s="4"/>
      <c r="B516" s="4"/>
      <c r="C516" s="4"/>
    </row>
    <row r="517" spans="1:3" ht="15.75" thickBot="1" x14ac:dyDescent="0.3">
      <c r="A517" s="4"/>
      <c r="B517" s="4"/>
      <c r="C517" s="4"/>
    </row>
    <row r="518" spans="1:3" ht="15.75" thickBot="1" x14ac:dyDescent="0.3">
      <c r="A518" s="4"/>
      <c r="B518" s="4"/>
      <c r="C518" s="4"/>
    </row>
    <row r="519" spans="1:3" ht="15.75" thickBot="1" x14ac:dyDescent="0.3">
      <c r="A519" s="4"/>
      <c r="B519" s="4"/>
      <c r="C519" s="4"/>
    </row>
    <row r="520" spans="1:3" ht="15.75" thickBot="1" x14ac:dyDescent="0.3">
      <c r="A520" s="4"/>
      <c r="B520" s="4"/>
      <c r="C520" s="4"/>
    </row>
    <row r="521" spans="1:3" ht="15.75" thickBot="1" x14ac:dyDescent="0.3">
      <c r="A521" s="4"/>
      <c r="B521" s="4"/>
      <c r="C521" s="4"/>
    </row>
    <row r="522" spans="1:3" ht="15.75" thickBot="1" x14ac:dyDescent="0.3">
      <c r="A522" s="4"/>
      <c r="B522" s="4"/>
      <c r="C522" s="4"/>
    </row>
    <row r="523" spans="1:3" ht="15.75" thickBot="1" x14ac:dyDescent="0.3">
      <c r="A523" s="4"/>
      <c r="B523" s="4"/>
      <c r="C523" s="4"/>
    </row>
    <row r="524" spans="1:3" ht="15.75" thickBot="1" x14ac:dyDescent="0.3">
      <c r="A524" s="4"/>
      <c r="B524" s="4"/>
      <c r="C524" s="4"/>
    </row>
    <row r="525" spans="1:3" ht="15.75" thickBot="1" x14ac:dyDescent="0.3">
      <c r="A525" s="4"/>
      <c r="B525" s="4"/>
      <c r="C525" s="4"/>
    </row>
    <row r="526" spans="1:3" ht="15.75" thickBot="1" x14ac:dyDescent="0.3">
      <c r="A526" s="4"/>
      <c r="B526" s="4"/>
      <c r="C526" s="4"/>
    </row>
    <row r="527" spans="1:3" ht="15.75" thickBot="1" x14ac:dyDescent="0.3">
      <c r="A527" s="4"/>
      <c r="B527" s="4"/>
      <c r="C527" s="4"/>
    </row>
    <row r="528" spans="1:3" ht="15.75" thickBot="1" x14ac:dyDescent="0.3">
      <c r="A528" s="4"/>
      <c r="B528" s="4"/>
      <c r="C528" s="4"/>
    </row>
    <row r="529" spans="1:3" ht="15.75" thickBot="1" x14ac:dyDescent="0.3">
      <c r="A529" s="4"/>
      <c r="B529" s="4"/>
      <c r="C529" s="4"/>
    </row>
    <row r="530" spans="1:3" ht="15.75" thickBot="1" x14ac:dyDescent="0.3">
      <c r="A530" s="4"/>
      <c r="B530" s="4"/>
      <c r="C530" s="4"/>
    </row>
    <row r="531" spans="1:3" ht="15.75" thickBot="1" x14ac:dyDescent="0.3">
      <c r="A531" s="4"/>
      <c r="B531" s="4"/>
      <c r="C531" s="4"/>
    </row>
    <row r="532" spans="1:3" ht="15.75" thickBot="1" x14ac:dyDescent="0.3">
      <c r="A532" s="4"/>
      <c r="B532" s="4"/>
      <c r="C532" s="4"/>
    </row>
    <row r="533" spans="1:3" ht="15.75" thickBot="1" x14ac:dyDescent="0.3">
      <c r="A533" s="4"/>
      <c r="B533" s="4"/>
      <c r="C533" s="4"/>
    </row>
    <row r="534" spans="1:3" ht="15.75" thickBot="1" x14ac:dyDescent="0.3">
      <c r="A534" s="4"/>
      <c r="B534" s="4"/>
      <c r="C534" s="4"/>
    </row>
    <row r="535" spans="1:3" ht="15.75" thickBot="1" x14ac:dyDescent="0.3">
      <c r="A535" s="4"/>
      <c r="B535" s="4"/>
      <c r="C535" s="4"/>
    </row>
    <row r="536" spans="1:3" ht="15.75" thickBot="1" x14ac:dyDescent="0.3">
      <c r="A536" s="4"/>
      <c r="B536" s="4"/>
      <c r="C536" s="4"/>
    </row>
    <row r="537" spans="1:3" ht="15.75" thickBot="1" x14ac:dyDescent="0.3">
      <c r="A537" s="4"/>
      <c r="B537" s="4"/>
      <c r="C537" s="4"/>
    </row>
    <row r="538" spans="1:3" ht="15.75" thickBot="1" x14ac:dyDescent="0.3">
      <c r="A538" s="4"/>
      <c r="B538" s="4"/>
      <c r="C538" s="4"/>
    </row>
    <row r="539" spans="1:3" ht="15.75" thickBot="1" x14ac:dyDescent="0.3">
      <c r="A539" s="4"/>
      <c r="B539" s="4"/>
      <c r="C539" s="4"/>
    </row>
    <row r="540" spans="1:3" ht="15.75" thickBot="1" x14ac:dyDescent="0.3">
      <c r="A540" s="4"/>
      <c r="B540" s="4"/>
      <c r="C540" s="4"/>
    </row>
    <row r="541" spans="1:3" ht="15.75" thickBot="1" x14ac:dyDescent="0.3">
      <c r="A541" s="4"/>
      <c r="B541" s="4"/>
      <c r="C541" s="4"/>
    </row>
    <row r="542" spans="1:3" ht="15.75" thickBot="1" x14ac:dyDescent="0.3">
      <c r="A542" s="4"/>
      <c r="B542" s="4"/>
      <c r="C542" s="4"/>
    </row>
    <row r="543" spans="1:3" ht="15.75" thickBot="1" x14ac:dyDescent="0.3">
      <c r="A543" s="4"/>
      <c r="B543" s="4"/>
      <c r="C543" s="4"/>
    </row>
    <row r="544" spans="1:3" ht="15.75" thickBot="1" x14ac:dyDescent="0.3">
      <c r="A544" s="4"/>
      <c r="B544" s="4"/>
      <c r="C544" s="4"/>
    </row>
    <row r="545" spans="1:3" ht="15.75" thickBot="1" x14ac:dyDescent="0.3">
      <c r="A545" s="4"/>
      <c r="B545" s="4"/>
      <c r="C545" s="4"/>
    </row>
    <row r="546" spans="1:3" ht="15.75" thickBot="1" x14ac:dyDescent="0.3">
      <c r="A546" s="4"/>
      <c r="B546" s="4"/>
      <c r="C546" s="4"/>
    </row>
    <row r="547" spans="1:3" ht="15.75" thickBot="1" x14ac:dyDescent="0.3">
      <c r="A547" s="4"/>
      <c r="B547" s="4"/>
      <c r="C547" s="4"/>
    </row>
    <row r="548" spans="1:3" ht="15.75" thickBot="1" x14ac:dyDescent="0.3">
      <c r="A548" s="4"/>
      <c r="B548" s="4"/>
      <c r="C548" s="4"/>
    </row>
    <row r="549" spans="1:3" ht="15.75" thickBot="1" x14ac:dyDescent="0.3">
      <c r="A549" s="4"/>
      <c r="B549" s="4"/>
      <c r="C549" s="4"/>
    </row>
    <row r="550" spans="1:3" ht="15.75" thickBot="1" x14ac:dyDescent="0.3">
      <c r="A550" s="4"/>
      <c r="B550" s="4"/>
      <c r="C550" s="4"/>
    </row>
    <row r="551" spans="1:3" ht="15.75" thickBot="1" x14ac:dyDescent="0.3">
      <c r="A551" s="4"/>
      <c r="B551" s="4"/>
      <c r="C551" s="4"/>
    </row>
    <row r="552" spans="1:3" ht="15.75" thickBot="1" x14ac:dyDescent="0.3">
      <c r="A552" s="4"/>
      <c r="B552" s="4"/>
      <c r="C552" s="4"/>
    </row>
    <row r="553" spans="1:3" ht="15.75" thickBot="1" x14ac:dyDescent="0.3">
      <c r="A553" s="4"/>
      <c r="B553" s="4"/>
      <c r="C553" s="4"/>
    </row>
    <row r="554" spans="1:3" ht="15.75" thickBot="1" x14ac:dyDescent="0.3">
      <c r="A554" s="4"/>
      <c r="B554" s="4"/>
      <c r="C554" s="4"/>
    </row>
    <row r="555" spans="1:3" ht="15.75" thickBot="1" x14ac:dyDescent="0.3">
      <c r="A555" s="4"/>
      <c r="B555" s="4"/>
      <c r="C555" s="4"/>
    </row>
    <row r="556" spans="1:3" ht="15.75" thickBot="1" x14ac:dyDescent="0.3">
      <c r="A556" s="4"/>
      <c r="B556" s="4"/>
      <c r="C556" s="4"/>
    </row>
    <row r="557" spans="1:3" ht="15.75" thickBot="1" x14ac:dyDescent="0.3">
      <c r="A557" s="4"/>
      <c r="B557" s="4"/>
      <c r="C557" s="4"/>
    </row>
    <row r="558" spans="1:3" ht="15.75" thickBot="1" x14ac:dyDescent="0.3">
      <c r="A558" s="4"/>
      <c r="B558" s="4"/>
      <c r="C558" s="4"/>
    </row>
    <row r="559" spans="1:3" ht="15.75" thickBot="1" x14ac:dyDescent="0.3">
      <c r="A559" s="4"/>
      <c r="B559" s="4"/>
      <c r="C559" s="4"/>
    </row>
    <row r="560" spans="1:3" ht="15.75" thickBot="1" x14ac:dyDescent="0.3">
      <c r="A560" s="4"/>
      <c r="B560" s="4"/>
      <c r="C560" s="4"/>
    </row>
    <row r="561" spans="1:3" ht="15.75" thickBot="1" x14ac:dyDescent="0.3">
      <c r="A561" s="4"/>
      <c r="B561" s="4"/>
      <c r="C561" s="4"/>
    </row>
    <row r="562" spans="1:3" ht="15.75" thickBot="1" x14ac:dyDescent="0.3">
      <c r="A562" s="4"/>
      <c r="B562" s="4"/>
      <c r="C562" s="4"/>
    </row>
    <row r="563" spans="1:3" ht="15.75" thickBot="1" x14ac:dyDescent="0.3">
      <c r="A563" s="4"/>
      <c r="B563" s="4"/>
      <c r="C563" s="4"/>
    </row>
    <row r="564" spans="1:3" ht="15.75" thickBot="1" x14ac:dyDescent="0.3">
      <c r="A564" s="4"/>
      <c r="B564" s="4"/>
      <c r="C564" s="4"/>
    </row>
    <row r="565" spans="1:3" ht="15.75" thickBot="1" x14ac:dyDescent="0.3">
      <c r="A565" s="4"/>
      <c r="B565" s="4"/>
      <c r="C565" s="4"/>
    </row>
    <row r="566" spans="1:3" ht="15.75" thickBot="1" x14ac:dyDescent="0.3">
      <c r="A566" s="4"/>
      <c r="B566" s="4"/>
      <c r="C566" s="4"/>
    </row>
    <row r="567" spans="1:3" ht="15.75" thickBot="1" x14ac:dyDescent="0.3">
      <c r="A567" s="4"/>
      <c r="B567" s="4"/>
      <c r="C567" s="4"/>
    </row>
    <row r="568" spans="1:3" ht="15.75" thickBot="1" x14ac:dyDescent="0.3">
      <c r="A568" s="4"/>
      <c r="B568" s="4"/>
      <c r="C568" s="4"/>
    </row>
    <row r="569" spans="1:3" ht="15.75" thickBot="1" x14ac:dyDescent="0.3">
      <c r="A569" s="4"/>
      <c r="B569" s="4"/>
      <c r="C569" s="4"/>
    </row>
    <row r="570" spans="1:3" ht="15.75" thickBot="1" x14ac:dyDescent="0.3">
      <c r="A570" s="4"/>
      <c r="B570" s="4"/>
      <c r="C570" s="4"/>
    </row>
    <row r="571" spans="1:3" ht="15.75" thickBot="1" x14ac:dyDescent="0.3">
      <c r="A571" s="4"/>
      <c r="B571" s="4"/>
      <c r="C571" s="4"/>
    </row>
    <row r="572" spans="1:3" ht="15.75" thickBot="1" x14ac:dyDescent="0.3">
      <c r="A572" s="4"/>
      <c r="B572" s="4"/>
      <c r="C572" s="4"/>
    </row>
    <row r="573" spans="1:3" ht="15.75" thickBot="1" x14ac:dyDescent="0.3">
      <c r="A573" s="4"/>
      <c r="B573" s="4"/>
      <c r="C573" s="4"/>
    </row>
    <row r="574" spans="1:3" ht="15.75" thickBot="1" x14ac:dyDescent="0.3">
      <c r="A574" s="4"/>
      <c r="B574" s="4"/>
      <c r="C574" s="4"/>
    </row>
    <row r="575" spans="1:3" ht="15.75" thickBot="1" x14ac:dyDescent="0.3">
      <c r="A575" s="4"/>
      <c r="B575" s="4"/>
      <c r="C575" s="4"/>
    </row>
    <row r="576" spans="1:3" ht="15.75" thickBot="1" x14ac:dyDescent="0.3">
      <c r="A576" s="4"/>
      <c r="B576" s="4"/>
      <c r="C576" s="4"/>
    </row>
    <row r="577" spans="1:3" ht="15.75" thickBot="1" x14ac:dyDescent="0.3">
      <c r="A577" s="4"/>
      <c r="B577" s="4"/>
      <c r="C577" s="4"/>
    </row>
    <row r="578" spans="1:3" ht="15.75" thickBot="1" x14ac:dyDescent="0.3">
      <c r="A578" s="4"/>
      <c r="B578" s="4"/>
      <c r="C578" s="4"/>
    </row>
    <row r="579" spans="1:3" ht="15.75" thickBot="1" x14ac:dyDescent="0.3">
      <c r="A579" s="4"/>
      <c r="B579" s="4"/>
      <c r="C579" s="4"/>
    </row>
    <row r="580" spans="1:3" ht="15.75" thickBot="1" x14ac:dyDescent="0.3">
      <c r="A580" s="4"/>
      <c r="B580" s="4"/>
      <c r="C580" s="4"/>
    </row>
    <row r="581" spans="1:3" ht="15.75" thickBot="1" x14ac:dyDescent="0.3">
      <c r="A581" s="4"/>
      <c r="B581" s="4"/>
      <c r="C581" s="4"/>
    </row>
    <row r="582" spans="1:3" ht="15.75" thickBot="1" x14ac:dyDescent="0.3">
      <c r="A582" s="4"/>
      <c r="B582" s="4"/>
      <c r="C582" s="4"/>
    </row>
    <row r="583" spans="1:3" ht="15.75" thickBot="1" x14ac:dyDescent="0.3">
      <c r="A583" s="4"/>
      <c r="B583" s="4"/>
      <c r="C583" s="4"/>
    </row>
    <row r="584" spans="1:3" ht="15.75" thickBot="1" x14ac:dyDescent="0.3">
      <c r="A584" s="4"/>
      <c r="B584" s="4"/>
      <c r="C584" s="4"/>
    </row>
    <row r="585" spans="1:3" ht="15.75" thickBot="1" x14ac:dyDescent="0.3">
      <c r="A585" s="4"/>
      <c r="B585" s="4"/>
      <c r="C585" s="4"/>
    </row>
    <row r="586" spans="1:3" ht="15.75" thickBot="1" x14ac:dyDescent="0.3">
      <c r="A586" s="4"/>
      <c r="B586" s="4"/>
      <c r="C586" s="4"/>
    </row>
    <row r="587" spans="1:3" ht="15.75" thickBot="1" x14ac:dyDescent="0.3">
      <c r="A587" s="4"/>
      <c r="B587" s="4"/>
      <c r="C587" s="4"/>
    </row>
    <row r="588" spans="1:3" ht="15.75" thickBot="1" x14ac:dyDescent="0.3">
      <c r="A588" s="4"/>
      <c r="B588" s="4"/>
      <c r="C588" s="4"/>
    </row>
    <row r="589" spans="1:3" ht="15.75" thickBot="1" x14ac:dyDescent="0.3">
      <c r="A589" s="4"/>
      <c r="B589" s="4"/>
      <c r="C589" s="4"/>
    </row>
    <row r="590" spans="1:3" ht="15.75" thickBot="1" x14ac:dyDescent="0.3">
      <c r="A590" s="4"/>
      <c r="B590" s="4"/>
      <c r="C590" s="4"/>
    </row>
    <row r="591" spans="1:3" ht="15.75" thickBot="1" x14ac:dyDescent="0.3">
      <c r="A591" s="4"/>
      <c r="B591" s="4"/>
      <c r="C591" s="4"/>
    </row>
    <row r="592" spans="1:3" ht="15.75" thickBot="1" x14ac:dyDescent="0.3">
      <c r="A592" s="4"/>
      <c r="B592" s="4"/>
      <c r="C592" s="4"/>
    </row>
    <row r="593" spans="1:3" ht="15.75" thickBot="1" x14ac:dyDescent="0.3">
      <c r="A593" s="4"/>
      <c r="B593" s="4"/>
      <c r="C593" s="4"/>
    </row>
    <row r="594" spans="1:3" ht="15.75" thickBot="1" x14ac:dyDescent="0.3">
      <c r="A594" s="4"/>
      <c r="B594" s="4"/>
      <c r="C594" s="4"/>
    </row>
    <row r="595" spans="1:3" ht="15.75" thickBot="1" x14ac:dyDescent="0.3">
      <c r="A595" s="4"/>
      <c r="B595" s="4"/>
      <c r="C595" s="4"/>
    </row>
    <row r="596" spans="1:3" ht="15.75" thickBot="1" x14ac:dyDescent="0.3">
      <c r="A596" s="4"/>
      <c r="B596" s="4"/>
      <c r="C596" s="4"/>
    </row>
    <row r="597" spans="1:3" ht="15.75" thickBot="1" x14ac:dyDescent="0.3">
      <c r="A597" s="4"/>
      <c r="B597" s="4"/>
      <c r="C597" s="4"/>
    </row>
    <row r="598" spans="1:3" ht="15.75" thickBot="1" x14ac:dyDescent="0.3">
      <c r="A598" s="4"/>
      <c r="B598" s="4"/>
      <c r="C598" s="4"/>
    </row>
    <row r="599" spans="1:3" ht="15.75" thickBot="1" x14ac:dyDescent="0.3">
      <c r="A599" s="4"/>
      <c r="B599" s="4"/>
      <c r="C599" s="4"/>
    </row>
    <row r="600" spans="1:3" ht="15.75" thickBot="1" x14ac:dyDescent="0.3">
      <c r="A600" s="4"/>
      <c r="B600" s="4"/>
      <c r="C600" s="4"/>
    </row>
    <row r="601" spans="1:3" ht="15.75" thickBot="1" x14ac:dyDescent="0.3">
      <c r="A601" s="4"/>
      <c r="B601" s="4"/>
      <c r="C601" s="4"/>
    </row>
    <row r="602" spans="1:3" ht="15.75" thickBot="1" x14ac:dyDescent="0.3">
      <c r="A602" s="4"/>
      <c r="B602" s="4"/>
      <c r="C602" s="4"/>
    </row>
    <row r="603" spans="1:3" ht="15.75" thickBot="1" x14ac:dyDescent="0.3">
      <c r="A603" s="4"/>
      <c r="B603" s="4"/>
      <c r="C603" s="4"/>
    </row>
    <row r="604" spans="1:3" ht="15.75" thickBot="1" x14ac:dyDescent="0.3">
      <c r="A604" s="4"/>
      <c r="B604" s="4"/>
      <c r="C604" s="4"/>
    </row>
    <row r="605" spans="1:3" ht="15.75" thickBot="1" x14ac:dyDescent="0.3">
      <c r="A605" s="4"/>
      <c r="B605" s="4"/>
      <c r="C605" s="4"/>
    </row>
    <row r="606" spans="1:3" ht="15.75" thickBot="1" x14ac:dyDescent="0.3">
      <c r="A606" s="4"/>
      <c r="B606" s="4"/>
      <c r="C606" s="4"/>
    </row>
    <row r="607" spans="1:3" ht="15.75" thickBot="1" x14ac:dyDescent="0.3">
      <c r="A607" s="4"/>
      <c r="B607" s="4"/>
      <c r="C607" s="4"/>
    </row>
    <row r="608" spans="1:3" ht="15.75" thickBot="1" x14ac:dyDescent="0.3">
      <c r="A608" s="4"/>
      <c r="B608" s="4"/>
      <c r="C608" s="4"/>
    </row>
    <row r="609" spans="1:3" ht="15.75" thickBot="1" x14ac:dyDescent="0.3">
      <c r="A609" s="4"/>
      <c r="B609" s="4"/>
      <c r="C609" s="4"/>
    </row>
    <row r="610" spans="1:3" ht="15.75" thickBot="1" x14ac:dyDescent="0.3">
      <c r="A610" s="4"/>
      <c r="B610" s="4"/>
      <c r="C610" s="4"/>
    </row>
    <row r="611" spans="1:3" ht="15.75" thickBot="1" x14ac:dyDescent="0.3">
      <c r="A611" s="4"/>
      <c r="B611" s="4"/>
      <c r="C611" s="4"/>
    </row>
    <row r="612" spans="1:3" ht="15.75" thickBot="1" x14ac:dyDescent="0.3">
      <c r="A612" s="4"/>
      <c r="B612" s="4"/>
      <c r="C612" s="4"/>
    </row>
    <row r="613" spans="1:3" ht="15.75" thickBot="1" x14ac:dyDescent="0.3">
      <c r="A613" s="4"/>
      <c r="B613" s="4"/>
      <c r="C613" s="4"/>
    </row>
    <row r="614" spans="1:3" ht="15.75" thickBot="1" x14ac:dyDescent="0.3">
      <c r="A614" s="4"/>
      <c r="B614" s="4"/>
      <c r="C614" s="4"/>
    </row>
    <row r="615" spans="1:3" ht="15.75" thickBot="1" x14ac:dyDescent="0.3">
      <c r="A615" s="4"/>
      <c r="B615" s="4"/>
      <c r="C615" s="4"/>
    </row>
    <row r="616" spans="1:3" ht="15.75" thickBot="1" x14ac:dyDescent="0.3">
      <c r="A616" s="4"/>
      <c r="B616" s="4"/>
      <c r="C616" s="4"/>
    </row>
    <row r="617" spans="1:3" ht="15.75" thickBot="1" x14ac:dyDescent="0.3">
      <c r="A617" s="4"/>
      <c r="B617" s="4"/>
      <c r="C617" s="4"/>
    </row>
    <row r="618" spans="1:3" ht="15.75" thickBot="1" x14ac:dyDescent="0.3">
      <c r="A618" s="4"/>
      <c r="B618" s="4"/>
      <c r="C618" s="4"/>
    </row>
    <row r="619" spans="1:3" ht="15.75" thickBot="1" x14ac:dyDescent="0.3">
      <c r="A619" s="4"/>
      <c r="B619" s="4"/>
      <c r="C619" s="4"/>
    </row>
    <row r="620" spans="1:3" ht="15.75" thickBot="1" x14ac:dyDescent="0.3">
      <c r="A620" s="4"/>
      <c r="B620" s="4"/>
      <c r="C620" s="4"/>
    </row>
    <row r="621" spans="1:3" ht="15.75" thickBot="1" x14ac:dyDescent="0.3">
      <c r="A621" s="4"/>
      <c r="B621" s="4"/>
      <c r="C621" s="4"/>
    </row>
    <row r="622" spans="1:3" ht="15.75" thickBot="1" x14ac:dyDescent="0.3">
      <c r="A622" s="4"/>
      <c r="B622" s="4"/>
      <c r="C622" s="4"/>
    </row>
    <row r="623" spans="1:3" ht="15.75" thickBot="1" x14ac:dyDescent="0.3">
      <c r="A623" s="4"/>
      <c r="B623" s="4"/>
      <c r="C623" s="4"/>
    </row>
    <row r="624" spans="1:3" ht="15.75" thickBot="1" x14ac:dyDescent="0.3">
      <c r="A624" s="4"/>
      <c r="B624" s="4"/>
      <c r="C624" s="4"/>
    </row>
    <row r="625" spans="1:3" ht="15.75" thickBot="1" x14ac:dyDescent="0.3">
      <c r="A625" s="4"/>
      <c r="B625" s="4"/>
      <c r="C625" s="4"/>
    </row>
    <row r="626" spans="1:3" ht="15.75" thickBot="1" x14ac:dyDescent="0.3">
      <c r="A626" s="4"/>
      <c r="B626" s="4"/>
      <c r="C626" s="4"/>
    </row>
    <row r="627" spans="1:3" ht="15.75" thickBot="1" x14ac:dyDescent="0.3">
      <c r="A627" s="4"/>
      <c r="B627" s="4"/>
      <c r="C627" s="4"/>
    </row>
    <row r="628" spans="1:3" ht="15.75" thickBot="1" x14ac:dyDescent="0.3">
      <c r="A628" s="4"/>
      <c r="B628" s="4"/>
      <c r="C628" s="4"/>
    </row>
    <row r="629" spans="1:3" ht="15.75" thickBot="1" x14ac:dyDescent="0.3">
      <c r="A629" s="4"/>
      <c r="B629" s="4"/>
      <c r="C629" s="4"/>
    </row>
    <row r="630" spans="1:3" ht="15.75" thickBot="1" x14ac:dyDescent="0.3">
      <c r="A630" s="4"/>
      <c r="B630" s="4"/>
      <c r="C630" s="4"/>
    </row>
    <row r="631" spans="1:3" ht="15.75" thickBot="1" x14ac:dyDescent="0.3">
      <c r="A631" s="4"/>
      <c r="B631" s="4"/>
      <c r="C631" s="4"/>
    </row>
    <row r="632" spans="1:3" ht="15.75" thickBot="1" x14ac:dyDescent="0.3">
      <c r="A632" s="4"/>
      <c r="B632" s="4"/>
      <c r="C632" s="4"/>
    </row>
    <row r="633" spans="1:3" ht="15.75" thickBot="1" x14ac:dyDescent="0.3">
      <c r="A633" s="4"/>
      <c r="B633" s="4"/>
      <c r="C633" s="4"/>
    </row>
    <row r="634" spans="1:3" ht="15.75" thickBot="1" x14ac:dyDescent="0.3">
      <c r="A634" s="4"/>
      <c r="B634" s="4"/>
      <c r="C634" s="4"/>
    </row>
    <row r="635" spans="1:3" ht="15.75" thickBot="1" x14ac:dyDescent="0.3">
      <c r="A635" s="4"/>
      <c r="B635" s="4"/>
      <c r="C635" s="4"/>
    </row>
    <row r="636" spans="1:3" ht="15.75" thickBot="1" x14ac:dyDescent="0.3">
      <c r="A636" s="4"/>
      <c r="B636" s="4"/>
      <c r="C636" s="4"/>
    </row>
    <row r="637" spans="1:3" ht="15.75" thickBot="1" x14ac:dyDescent="0.3">
      <c r="A637" s="4"/>
      <c r="B637" s="4"/>
      <c r="C637" s="4"/>
    </row>
    <row r="638" spans="1:3" ht="15.75" thickBot="1" x14ac:dyDescent="0.3">
      <c r="A638" s="4"/>
      <c r="B638" s="4"/>
      <c r="C638" s="4"/>
    </row>
    <row r="639" spans="1:3" ht="15.75" thickBot="1" x14ac:dyDescent="0.3">
      <c r="A639" s="4"/>
      <c r="B639" s="4"/>
      <c r="C639" s="4"/>
    </row>
    <row r="640" spans="1:3" ht="15.75" thickBot="1" x14ac:dyDescent="0.3">
      <c r="A640" s="4"/>
      <c r="B640" s="4"/>
      <c r="C640" s="4"/>
    </row>
    <row r="641" spans="1:3" ht="15.75" thickBot="1" x14ac:dyDescent="0.3">
      <c r="A641" s="4"/>
      <c r="B641" s="4"/>
      <c r="C641" s="4"/>
    </row>
    <row r="642" spans="1:3" ht="15.75" thickBot="1" x14ac:dyDescent="0.3">
      <c r="A642" s="4"/>
      <c r="B642" s="4"/>
      <c r="C642" s="4"/>
    </row>
    <row r="643" spans="1:3" ht="15.75" thickBot="1" x14ac:dyDescent="0.3">
      <c r="A643" s="4"/>
      <c r="B643" s="4"/>
      <c r="C643" s="4"/>
    </row>
    <row r="644" spans="1:3" ht="15.75" thickBot="1" x14ac:dyDescent="0.3">
      <c r="A644" s="4"/>
      <c r="B644" s="4"/>
      <c r="C644" s="4"/>
    </row>
    <row r="645" spans="1:3" ht="15.75" thickBot="1" x14ac:dyDescent="0.3">
      <c r="A645" s="4"/>
      <c r="B645" s="4"/>
      <c r="C645" s="4"/>
    </row>
    <row r="646" spans="1:3" ht="15.75" thickBot="1" x14ac:dyDescent="0.3">
      <c r="A646" s="4"/>
      <c r="B646" s="4"/>
      <c r="C646" s="4"/>
    </row>
    <row r="647" spans="1:3" ht="15.75" thickBot="1" x14ac:dyDescent="0.3">
      <c r="A647" s="4"/>
      <c r="B647" s="4"/>
      <c r="C647" s="4"/>
    </row>
    <row r="648" spans="1:3" ht="15.75" thickBot="1" x14ac:dyDescent="0.3">
      <c r="A648" s="4"/>
      <c r="B648" s="4"/>
      <c r="C648" s="4"/>
    </row>
    <row r="649" spans="1:3" ht="15.75" thickBot="1" x14ac:dyDescent="0.3">
      <c r="A649" s="4"/>
      <c r="B649" s="4"/>
      <c r="C649" s="4"/>
    </row>
    <row r="650" spans="1:3" ht="15.75" thickBot="1" x14ac:dyDescent="0.3">
      <c r="A650" s="4"/>
      <c r="B650" s="4"/>
      <c r="C650" s="4"/>
    </row>
    <row r="651" spans="1:3" ht="15.75" thickBot="1" x14ac:dyDescent="0.3">
      <c r="A651" s="4"/>
      <c r="B651" s="4"/>
      <c r="C651" s="4"/>
    </row>
    <row r="652" spans="1:3" ht="15.75" thickBot="1" x14ac:dyDescent="0.3">
      <c r="A652" s="4"/>
      <c r="B652" s="4"/>
      <c r="C652" s="4"/>
    </row>
    <row r="653" spans="1:3" ht="15.75" thickBot="1" x14ac:dyDescent="0.3">
      <c r="A653" s="4"/>
      <c r="B653" s="4"/>
      <c r="C653" s="4"/>
    </row>
    <row r="654" spans="1:3" ht="15.75" thickBot="1" x14ac:dyDescent="0.3">
      <c r="A654" s="4"/>
      <c r="B654" s="4"/>
      <c r="C654" s="4"/>
    </row>
    <row r="655" spans="1:3" ht="15.75" thickBot="1" x14ac:dyDescent="0.3">
      <c r="A655" s="4"/>
      <c r="B655" s="4"/>
      <c r="C655" s="4"/>
    </row>
    <row r="656" spans="1:3" ht="15.75" thickBot="1" x14ac:dyDescent="0.3">
      <c r="A656" s="4"/>
      <c r="B656" s="4"/>
      <c r="C656" s="4"/>
    </row>
    <row r="657" spans="1:3" ht="15.75" thickBot="1" x14ac:dyDescent="0.3">
      <c r="A657" s="4"/>
      <c r="B657" s="4"/>
      <c r="C657" s="4"/>
    </row>
    <row r="658" spans="1:3" ht="15.75" thickBot="1" x14ac:dyDescent="0.3">
      <c r="A658" s="4"/>
      <c r="B658" s="4"/>
      <c r="C658" s="4"/>
    </row>
    <row r="659" spans="1:3" ht="15.75" thickBot="1" x14ac:dyDescent="0.3">
      <c r="A659" s="4"/>
      <c r="B659" s="4"/>
      <c r="C659" s="4"/>
    </row>
    <row r="660" spans="1:3" ht="15.75" thickBot="1" x14ac:dyDescent="0.3">
      <c r="A660" s="4"/>
      <c r="B660" s="4"/>
      <c r="C660" s="4"/>
    </row>
    <row r="661" spans="1:3" ht="15.75" thickBot="1" x14ac:dyDescent="0.3">
      <c r="A661" s="4"/>
      <c r="B661" s="4"/>
      <c r="C661" s="4"/>
    </row>
    <row r="662" spans="1:3" ht="15.75" thickBot="1" x14ac:dyDescent="0.3">
      <c r="A662" s="4"/>
      <c r="B662" s="4"/>
      <c r="C662" s="4"/>
    </row>
    <row r="663" spans="1:3" ht="15.75" thickBot="1" x14ac:dyDescent="0.3">
      <c r="A663" s="4"/>
      <c r="B663" s="4"/>
      <c r="C663" s="4"/>
    </row>
    <row r="664" spans="1:3" ht="15.75" thickBot="1" x14ac:dyDescent="0.3">
      <c r="A664" s="4"/>
      <c r="B664" s="4"/>
      <c r="C664" s="4"/>
    </row>
    <row r="665" spans="1:3" ht="15.75" thickBot="1" x14ac:dyDescent="0.3">
      <c r="A665" s="4"/>
      <c r="B665" s="4"/>
      <c r="C665" s="4"/>
    </row>
    <row r="666" spans="1:3" ht="15.75" thickBot="1" x14ac:dyDescent="0.3">
      <c r="A666" s="4"/>
      <c r="B666" s="4"/>
      <c r="C666" s="4"/>
    </row>
    <row r="667" spans="1:3" ht="15.75" thickBot="1" x14ac:dyDescent="0.3">
      <c r="A667" s="4"/>
      <c r="B667" s="4"/>
      <c r="C667" s="4"/>
    </row>
    <row r="668" spans="1:3" ht="15.75" thickBot="1" x14ac:dyDescent="0.3">
      <c r="A668" s="4"/>
      <c r="B668" s="4"/>
      <c r="C668" s="4"/>
    </row>
    <row r="669" spans="1:3" ht="15.75" thickBot="1" x14ac:dyDescent="0.3">
      <c r="A669" s="4"/>
      <c r="B669" s="4"/>
      <c r="C669" s="4"/>
    </row>
    <row r="670" spans="1:3" ht="15.75" thickBot="1" x14ac:dyDescent="0.3">
      <c r="A670" s="4"/>
      <c r="B670" s="4"/>
      <c r="C670" s="4"/>
    </row>
    <row r="671" spans="1:3" ht="15.75" thickBot="1" x14ac:dyDescent="0.3">
      <c r="A671" s="4"/>
      <c r="B671" s="4"/>
      <c r="C671" s="4"/>
    </row>
    <row r="672" spans="1:3" ht="15.75" thickBot="1" x14ac:dyDescent="0.3">
      <c r="A672" s="4"/>
      <c r="B672" s="4"/>
      <c r="C672" s="4"/>
    </row>
    <row r="673" spans="1:3" ht="15.75" thickBot="1" x14ac:dyDescent="0.3">
      <c r="A673" s="4"/>
      <c r="B673" s="4"/>
      <c r="C673" s="4"/>
    </row>
    <row r="674" spans="1:3" ht="15.75" thickBot="1" x14ac:dyDescent="0.3">
      <c r="A674" s="4"/>
      <c r="B674" s="4"/>
      <c r="C674" s="4"/>
    </row>
    <row r="675" spans="1:3" ht="15.75" thickBot="1" x14ac:dyDescent="0.3">
      <c r="A675" s="4"/>
      <c r="B675" s="4"/>
      <c r="C675" s="4"/>
    </row>
    <row r="676" spans="1:3" ht="15.75" thickBot="1" x14ac:dyDescent="0.3">
      <c r="A676" s="4"/>
      <c r="B676" s="4"/>
      <c r="C676" s="4"/>
    </row>
    <row r="677" spans="1:3" ht="15.75" thickBot="1" x14ac:dyDescent="0.3">
      <c r="A677" s="4"/>
      <c r="B677" s="4"/>
      <c r="C677" s="4"/>
    </row>
    <row r="678" spans="1:3" ht="15.75" thickBot="1" x14ac:dyDescent="0.3">
      <c r="A678" s="4"/>
      <c r="B678" s="4"/>
      <c r="C678" s="4"/>
    </row>
    <row r="679" spans="1:3" ht="15.75" thickBot="1" x14ac:dyDescent="0.3">
      <c r="A679" s="4"/>
      <c r="B679" s="4"/>
      <c r="C679" s="4"/>
    </row>
    <row r="680" spans="1:3" ht="15.75" thickBot="1" x14ac:dyDescent="0.3">
      <c r="A680" s="4"/>
      <c r="B680" s="4"/>
      <c r="C680" s="4"/>
    </row>
    <row r="681" spans="1:3" ht="15.75" thickBot="1" x14ac:dyDescent="0.3">
      <c r="A681" s="4"/>
      <c r="B681" s="4"/>
      <c r="C681" s="4"/>
    </row>
    <row r="682" spans="1:3" ht="15.75" thickBot="1" x14ac:dyDescent="0.3">
      <c r="A682" s="4"/>
      <c r="B682" s="4"/>
      <c r="C682" s="4"/>
    </row>
    <row r="683" spans="1:3" ht="15.75" thickBot="1" x14ac:dyDescent="0.3">
      <c r="A683" s="4"/>
      <c r="B683" s="4"/>
      <c r="C683" s="4"/>
    </row>
    <row r="684" spans="1:3" ht="15.75" thickBot="1" x14ac:dyDescent="0.3">
      <c r="A684" s="4"/>
      <c r="B684" s="4"/>
      <c r="C684" s="4"/>
    </row>
    <row r="685" spans="1:3" ht="15.75" thickBot="1" x14ac:dyDescent="0.3">
      <c r="A685" s="4"/>
      <c r="B685" s="4"/>
      <c r="C685" s="4"/>
    </row>
    <row r="686" spans="1:3" ht="15.75" thickBot="1" x14ac:dyDescent="0.3">
      <c r="A686" s="4"/>
      <c r="B686" s="4"/>
      <c r="C686" s="4"/>
    </row>
    <row r="687" spans="1:3" ht="15.75" thickBot="1" x14ac:dyDescent="0.3">
      <c r="A687" s="4"/>
      <c r="B687" s="4"/>
      <c r="C687" s="4"/>
    </row>
    <row r="688" spans="1:3" ht="15.75" thickBot="1" x14ac:dyDescent="0.3">
      <c r="A688" s="4"/>
      <c r="B688" s="4"/>
      <c r="C688" s="4"/>
    </row>
    <row r="689" spans="1:3" ht="15.75" thickBot="1" x14ac:dyDescent="0.3">
      <c r="A689" s="4"/>
      <c r="B689" s="4"/>
      <c r="C689" s="4"/>
    </row>
    <row r="690" spans="1:3" ht="15.75" thickBot="1" x14ac:dyDescent="0.3">
      <c r="A690" s="4"/>
      <c r="B690" s="4"/>
      <c r="C690" s="4"/>
    </row>
    <row r="691" spans="1:3" ht="15.75" thickBot="1" x14ac:dyDescent="0.3">
      <c r="A691" s="4"/>
      <c r="B691" s="4"/>
      <c r="C691" s="4"/>
    </row>
    <row r="692" spans="1:3" ht="15.75" thickBot="1" x14ac:dyDescent="0.3">
      <c r="A692" s="4"/>
      <c r="B692" s="4"/>
      <c r="C692" s="4"/>
    </row>
    <row r="693" spans="1:3" ht="15.75" thickBot="1" x14ac:dyDescent="0.3">
      <c r="A693" s="4"/>
      <c r="B693" s="4"/>
      <c r="C693" s="4"/>
    </row>
    <row r="694" spans="1:3" ht="15.75" thickBot="1" x14ac:dyDescent="0.3">
      <c r="A694" s="4"/>
      <c r="B694" s="4"/>
      <c r="C694" s="4"/>
    </row>
    <row r="695" spans="1:3" ht="15.75" thickBot="1" x14ac:dyDescent="0.3">
      <c r="A695" s="4"/>
      <c r="B695" s="4"/>
      <c r="C695" s="4"/>
    </row>
    <row r="696" spans="1:3" ht="15.75" thickBot="1" x14ac:dyDescent="0.3">
      <c r="A696" s="4"/>
      <c r="B696" s="4"/>
      <c r="C696" s="4"/>
    </row>
    <row r="697" spans="1:3" ht="15.75" thickBot="1" x14ac:dyDescent="0.3">
      <c r="A697" s="4"/>
      <c r="B697" s="4"/>
      <c r="C697" s="4"/>
    </row>
    <row r="698" spans="1:3" ht="15.75" thickBot="1" x14ac:dyDescent="0.3">
      <c r="A698" s="4"/>
      <c r="B698" s="4"/>
      <c r="C698" s="4"/>
    </row>
    <row r="699" spans="1:3" ht="15.75" thickBot="1" x14ac:dyDescent="0.3">
      <c r="A699" s="4"/>
      <c r="B699" s="4"/>
      <c r="C699" s="4"/>
    </row>
    <row r="700" spans="1:3" ht="15.75" thickBot="1" x14ac:dyDescent="0.3">
      <c r="A700" s="4"/>
      <c r="B700" s="4"/>
      <c r="C700" s="4"/>
    </row>
    <row r="701" spans="1:3" ht="15.75" thickBot="1" x14ac:dyDescent="0.3">
      <c r="A701" s="4"/>
      <c r="B701" s="4"/>
      <c r="C701" s="4"/>
    </row>
    <row r="702" spans="1:3" ht="15.75" thickBot="1" x14ac:dyDescent="0.3">
      <c r="A702" s="4"/>
      <c r="B702" s="4"/>
      <c r="C702" s="4"/>
    </row>
    <row r="703" spans="1:3" ht="15.75" thickBot="1" x14ac:dyDescent="0.3">
      <c r="A703" s="4"/>
      <c r="B703" s="4"/>
      <c r="C703" s="4"/>
    </row>
    <row r="704" spans="1:3" ht="15.75" thickBot="1" x14ac:dyDescent="0.3">
      <c r="A704" s="4"/>
      <c r="B704" s="4"/>
      <c r="C704" s="4"/>
    </row>
    <row r="705" spans="1:3" ht="15.75" thickBot="1" x14ac:dyDescent="0.3">
      <c r="A705" s="4"/>
      <c r="B705" s="4"/>
      <c r="C705" s="4"/>
    </row>
    <row r="706" spans="1:3" ht="15.75" thickBot="1" x14ac:dyDescent="0.3">
      <c r="A706" s="4"/>
      <c r="B706" s="4"/>
      <c r="C706" s="4"/>
    </row>
    <row r="707" spans="1:3" ht="15.75" thickBot="1" x14ac:dyDescent="0.3">
      <c r="A707" s="4"/>
      <c r="B707" s="4"/>
      <c r="C707" s="4"/>
    </row>
    <row r="708" spans="1:3" ht="15.75" thickBot="1" x14ac:dyDescent="0.3">
      <c r="A708" s="4"/>
      <c r="B708" s="4"/>
      <c r="C708" s="4"/>
    </row>
    <row r="709" spans="1:3" ht="15.75" thickBot="1" x14ac:dyDescent="0.3">
      <c r="A709" s="4"/>
      <c r="B709" s="4"/>
      <c r="C709" s="4"/>
    </row>
    <row r="710" spans="1:3" ht="15.75" thickBot="1" x14ac:dyDescent="0.3">
      <c r="A710" s="4"/>
      <c r="B710" s="4"/>
      <c r="C710" s="4"/>
    </row>
    <row r="711" spans="1:3" ht="15.75" thickBot="1" x14ac:dyDescent="0.3">
      <c r="A711" s="4"/>
      <c r="B711" s="4"/>
      <c r="C711" s="4"/>
    </row>
    <row r="712" spans="1:3" ht="15.75" thickBot="1" x14ac:dyDescent="0.3">
      <c r="A712" s="4"/>
      <c r="B712" s="4"/>
      <c r="C712" s="4"/>
    </row>
    <row r="713" spans="1:3" ht="15.75" thickBot="1" x14ac:dyDescent="0.3">
      <c r="A713" s="4"/>
      <c r="B713" s="4"/>
      <c r="C713" s="4"/>
    </row>
    <row r="714" spans="1:3" ht="15.75" thickBot="1" x14ac:dyDescent="0.3">
      <c r="A714" s="4"/>
      <c r="B714" s="4"/>
      <c r="C714" s="4"/>
    </row>
    <row r="715" spans="1:3" ht="15.75" thickBot="1" x14ac:dyDescent="0.3">
      <c r="A715" s="4"/>
      <c r="B715" s="4"/>
      <c r="C715" s="4"/>
    </row>
    <row r="716" spans="1:3" ht="15.75" thickBot="1" x14ac:dyDescent="0.3">
      <c r="A716" s="4"/>
      <c r="B716" s="4"/>
      <c r="C716" s="4"/>
    </row>
    <row r="717" spans="1:3" ht="15.75" thickBot="1" x14ac:dyDescent="0.3">
      <c r="A717" s="4"/>
      <c r="B717" s="4"/>
      <c r="C717" s="4"/>
    </row>
    <row r="718" spans="1:3" ht="15.75" thickBot="1" x14ac:dyDescent="0.3">
      <c r="A718" s="4"/>
      <c r="B718" s="4"/>
      <c r="C718" s="4"/>
    </row>
    <row r="719" spans="1:3" ht="15.75" thickBot="1" x14ac:dyDescent="0.3">
      <c r="A719" s="4"/>
      <c r="B719" s="4"/>
      <c r="C719" s="4"/>
    </row>
    <row r="720" spans="1:3" ht="15.75" thickBot="1" x14ac:dyDescent="0.3">
      <c r="A720" s="4"/>
      <c r="B720" s="4"/>
      <c r="C720" s="4"/>
    </row>
    <row r="721" spans="1:3" ht="15.75" thickBot="1" x14ac:dyDescent="0.3">
      <c r="A721" s="4"/>
      <c r="B721" s="4"/>
      <c r="C721" s="4"/>
    </row>
    <row r="722" spans="1:3" ht="15.75" thickBot="1" x14ac:dyDescent="0.3">
      <c r="A722" s="4"/>
      <c r="B722" s="4"/>
      <c r="C722" s="4"/>
    </row>
    <row r="723" spans="1:3" ht="15.75" thickBot="1" x14ac:dyDescent="0.3">
      <c r="A723" s="4"/>
      <c r="B723" s="4"/>
      <c r="C723" s="4"/>
    </row>
    <row r="724" spans="1:3" ht="15.75" thickBot="1" x14ac:dyDescent="0.3">
      <c r="A724" s="4"/>
      <c r="B724" s="4"/>
      <c r="C724" s="4"/>
    </row>
    <row r="725" spans="1:3" ht="15.75" thickBot="1" x14ac:dyDescent="0.3">
      <c r="A725" s="4"/>
      <c r="B725" s="4"/>
      <c r="C725" s="4"/>
    </row>
    <row r="726" spans="1:3" ht="15.75" thickBot="1" x14ac:dyDescent="0.3">
      <c r="A726" s="4"/>
      <c r="B726" s="4"/>
      <c r="C726" s="4"/>
    </row>
    <row r="727" spans="1:3" ht="15.75" thickBot="1" x14ac:dyDescent="0.3">
      <c r="A727" s="4"/>
      <c r="B727" s="4"/>
      <c r="C727" s="4"/>
    </row>
    <row r="728" spans="1:3" ht="15.75" thickBot="1" x14ac:dyDescent="0.3">
      <c r="A728" s="4"/>
      <c r="B728" s="4"/>
      <c r="C728" s="4"/>
    </row>
    <row r="729" spans="1:3" ht="15.75" thickBot="1" x14ac:dyDescent="0.3">
      <c r="A729" s="4"/>
      <c r="B729" s="4"/>
      <c r="C729" s="4"/>
    </row>
    <row r="730" spans="1:3" ht="15.75" thickBot="1" x14ac:dyDescent="0.3">
      <c r="A730" s="4"/>
      <c r="B730" s="4"/>
      <c r="C730" s="4"/>
    </row>
    <row r="731" spans="1:3" ht="15.75" thickBot="1" x14ac:dyDescent="0.3">
      <c r="A731" s="4"/>
      <c r="B731" s="4"/>
      <c r="C731" s="4"/>
    </row>
    <row r="732" spans="1:3" ht="15.75" thickBot="1" x14ac:dyDescent="0.3">
      <c r="A732" s="4"/>
      <c r="B732" s="4"/>
      <c r="C732" s="4"/>
    </row>
    <row r="733" spans="1:3" ht="15.75" thickBot="1" x14ac:dyDescent="0.3">
      <c r="A733" s="4"/>
      <c r="B733" s="4"/>
      <c r="C733" s="4"/>
    </row>
    <row r="734" spans="1:3" ht="15.75" thickBot="1" x14ac:dyDescent="0.3">
      <c r="A734" s="4"/>
      <c r="B734" s="4"/>
      <c r="C734" s="4"/>
    </row>
    <row r="735" spans="1:3" ht="15.75" thickBot="1" x14ac:dyDescent="0.3">
      <c r="A735" s="4"/>
      <c r="B735" s="4"/>
      <c r="C735" s="4"/>
    </row>
    <row r="736" spans="1:3" ht="15.75" thickBot="1" x14ac:dyDescent="0.3">
      <c r="A736" s="4"/>
      <c r="B736" s="4"/>
      <c r="C736" s="4"/>
    </row>
    <row r="737" spans="1:3" ht="15.75" thickBot="1" x14ac:dyDescent="0.3">
      <c r="A737" s="4"/>
      <c r="B737" s="4"/>
      <c r="C737" s="4"/>
    </row>
    <row r="738" spans="1:3" ht="15.75" thickBot="1" x14ac:dyDescent="0.3">
      <c r="A738" s="4"/>
      <c r="B738" s="4"/>
      <c r="C738" s="4"/>
    </row>
    <row r="739" spans="1:3" ht="15.75" thickBot="1" x14ac:dyDescent="0.3">
      <c r="A739" s="4"/>
      <c r="B739" s="4"/>
      <c r="C739" s="4"/>
    </row>
    <row r="740" spans="1:3" ht="15.75" thickBot="1" x14ac:dyDescent="0.3">
      <c r="A740" s="4"/>
      <c r="B740" s="4"/>
      <c r="C740" s="4"/>
    </row>
    <row r="741" spans="1:3" ht="15.75" thickBot="1" x14ac:dyDescent="0.3">
      <c r="A741" s="4"/>
      <c r="B741" s="4"/>
      <c r="C741" s="4"/>
    </row>
    <row r="742" spans="1:3" ht="15.75" thickBot="1" x14ac:dyDescent="0.3">
      <c r="A742" s="4"/>
      <c r="B742" s="4"/>
      <c r="C742" s="4"/>
    </row>
    <row r="743" spans="1:3" ht="15.75" thickBot="1" x14ac:dyDescent="0.3">
      <c r="A743" s="4"/>
      <c r="B743" s="4"/>
      <c r="C743" s="4"/>
    </row>
    <row r="744" spans="1:3" ht="15.75" thickBot="1" x14ac:dyDescent="0.3">
      <c r="A744" s="4"/>
      <c r="B744" s="4"/>
      <c r="C744" s="4"/>
    </row>
    <row r="745" spans="1:3" ht="15.75" thickBot="1" x14ac:dyDescent="0.3">
      <c r="A745" s="4"/>
      <c r="B745" s="4"/>
      <c r="C745" s="4"/>
    </row>
    <row r="746" spans="1:3" ht="15.75" thickBot="1" x14ac:dyDescent="0.3">
      <c r="A746" s="4"/>
      <c r="B746" s="4"/>
      <c r="C746" s="4"/>
    </row>
    <row r="747" spans="1:3" ht="15.75" thickBot="1" x14ac:dyDescent="0.3">
      <c r="A747" s="4"/>
      <c r="B747" s="4"/>
      <c r="C747" s="4"/>
    </row>
    <row r="748" spans="1:3" ht="15.75" thickBot="1" x14ac:dyDescent="0.3">
      <c r="A748" s="4"/>
      <c r="B748" s="4"/>
      <c r="C748" s="4"/>
    </row>
    <row r="749" spans="1:3" ht="15.75" thickBot="1" x14ac:dyDescent="0.3">
      <c r="A749" s="4"/>
      <c r="B749" s="4"/>
      <c r="C749" s="4"/>
    </row>
    <row r="750" spans="1:3" ht="15.75" thickBot="1" x14ac:dyDescent="0.3">
      <c r="A750" s="4"/>
      <c r="B750" s="4"/>
      <c r="C750" s="4"/>
    </row>
    <row r="751" spans="1:3" ht="15.75" thickBot="1" x14ac:dyDescent="0.3">
      <c r="A751" s="4"/>
      <c r="B751" s="4"/>
      <c r="C751" s="4"/>
    </row>
    <row r="752" spans="1:3" ht="15.75" thickBot="1" x14ac:dyDescent="0.3">
      <c r="A752" s="4"/>
      <c r="B752" s="4"/>
      <c r="C752" s="4"/>
    </row>
    <row r="753" spans="1:3" ht="15.75" thickBot="1" x14ac:dyDescent="0.3">
      <c r="A753" s="4"/>
      <c r="B753" s="4"/>
      <c r="C753" s="4"/>
    </row>
    <row r="754" spans="1:3" ht="15.75" thickBot="1" x14ac:dyDescent="0.3">
      <c r="A754" s="4"/>
      <c r="B754" s="4"/>
      <c r="C754" s="4"/>
    </row>
    <row r="755" spans="1:3" ht="15.75" thickBot="1" x14ac:dyDescent="0.3">
      <c r="A755" s="4"/>
      <c r="B755" s="4"/>
      <c r="C755" s="4"/>
    </row>
    <row r="756" spans="1:3" ht="15.75" thickBot="1" x14ac:dyDescent="0.3">
      <c r="A756" s="4"/>
      <c r="B756" s="4"/>
      <c r="C756" s="4"/>
    </row>
    <row r="757" spans="1:3" ht="15.75" thickBot="1" x14ac:dyDescent="0.3">
      <c r="A757" s="4"/>
      <c r="B757" s="4"/>
      <c r="C757" s="4"/>
    </row>
    <row r="758" spans="1:3" ht="15.75" thickBot="1" x14ac:dyDescent="0.3">
      <c r="A758" s="4"/>
      <c r="B758" s="4"/>
      <c r="C758" s="4"/>
    </row>
    <row r="759" spans="1:3" ht="15.75" thickBot="1" x14ac:dyDescent="0.3">
      <c r="A759" s="4"/>
      <c r="B759" s="4"/>
      <c r="C759" s="4"/>
    </row>
    <row r="760" spans="1:3" ht="15.75" thickBot="1" x14ac:dyDescent="0.3">
      <c r="A760" s="4"/>
      <c r="B760" s="4"/>
      <c r="C760" s="4"/>
    </row>
    <row r="761" spans="1:3" ht="15.75" thickBot="1" x14ac:dyDescent="0.3">
      <c r="A761" s="4"/>
      <c r="B761" s="4"/>
      <c r="C761" s="4"/>
    </row>
    <row r="762" spans="1:3" ht="15.75" thickBot="1" x14ac:dyDescent="0.3">
      <c r="A762" s="4"/>
      <c r="B762" s="4"/>
      <c r="C762" s="4"/>
    </row>
    <row r="763" spans="1:3" ht="15.75" thickBot="1" x14ac:dyDescent="0.3">
      <c r="A763" s="4"/>
      <c r="B763" s="4"/>
      <c r="C763" s="4"/>
    </row>
    <row r="764" spans="1:3" ht="15.75" thickBot="1" x14ac:dyDescent="0.3">
      <c r="A764" s="4"/>
      <c r="B764" s="4"/>
      <c r="C764" s="4"/>
    </row>
    <row r="765" spans="1:3" ht="15.75" thickBot="1" x14ac:dyDescent="0.3">
      <c r="A765" s="4"/>
      <c r="B765" s="4"/>
      <c r="C765" s="4"/>
    </row>
    <row r="766" spans="1:3" ht="15.75" thickBot="1" x14ac:dyDescent="0.3">
      <c r="A766" s="4"/>
      <c r="B766" s="4"/>
      <c r="C766" s="4"/>
    </row>
    <row r="767" spans="1:3" ht="15.75" thickBot="1" x14ac:dyDescent="0.3">
      <c r="A767" s="4"/>
      <c r="B767" s="4"/>
      <c r="C767" s="4"/>
    </row>
    <row r="768" spans="1:3" ht="15.75" thickBot="1" x14ac:dyDescent="0.3">
      <c r="A768" s="4"/>
      <c r="B768" s="4"/>
      <c r="C768" s="4"/>
    </row>
    <row r="769" spans="1:3" ht="15.75" thickBot="1" x14ac:dyDescent="0.3">
      <c r="A769" s="4"/>
      <c r="B769" s="4"/>
      <c r="C769" s="4"/>
    </row>
    <row r="770" spans="1:3" ht="15.75" thickBot="1" x14ac:dyDescent="0.3">
      <c r="A770" s="4"/>
      <c r="B770" s="4"/>
      <c r="C770" s="4"/>
    </row>
    <row r="771" spans="1:3" ht="15.75" thickBot="1" x14ac:dyDescent="0.3">
      <c r="A771" s="4"/>
      <c r="B771" s="4"/>
      <c r="C771" s="4"/>
    </row>
    <row r="772" spans="1:3" ht="15.75" thickBot="1" x14ac:dyDescent="0.3">
      <c r="A772" s="4"/>
      <c r="B772" s="4"/>
      <c r="C772" s="4"/>
    </row>
    <row r="773" spans="1:3" ht="15.75" thickBot="1" x14ac:dyDescent="0.3">
      <c r="A773" s="4"/>
      <c r="B773" s="4"/>
      <c r="C773" s="4"/>
    </row>
    <row r="774" spans="1:3" ht="15.75" thickBot="1" x14ac:dyDescent="0.3">
      <c r="A774" s="4"/>
      <c r="B774" s="4"/>
      <c r="C774" s="4"/>
    </row>
    <row r="775" spans="1:3" ht="15.75" thickBot="1" x14ac:dyDescent="0.3">
      <c r="A775" s="4"/>
      <c r="B775" s="4"/>
      <c r="C775" s="4"/>
    </row>
    <row r="776" spans="1:3" ht="15.75" thickBot="1" x14ac:dyDescent="0.3">
      <c r="A776" s="4"/>
      <c r="B776" s="4"/>
      <c r="C776" s="4"/>
    </row>
    <row r="777" spans="1:3" ht="15.75" thickBot="1" x14ac:dyDescent="0.3">
      <c r="A777" s="4"/>
      <c r="B777" s="4"/>
      <c r="C777" s="4"/>
    </row>
    <row r="778" spans="1:3" ht="15.75" thickBot="1" x14ac:dyDescent="0.3">
      <c r="A778" s="4"/>
      <c r="B778" s="4"/>
      <c r="C778" s="4"/>
    </row>
    <row r="779" spans="1:3" ht="15.75" thickBot="1" x14ac:dyDescent="0.3">
      <c r="A779" s="4"/>
      <c r="B779" s="4"/>
      <c r="C779" s="4"/>
    </row>
    <row r="780" spans="1:3" ht="15.75" thickBot="1" x14ac:dyDescent="0.3">
      <c r="A780" s="4"/>
      <c r="B780" s="4"/>
      <c r="C780" s="4"/>
    </row>
    <row r="781" spans="1:3" ht="15.75" thickBot="1" x14ac:dyDescent="0.3">
      <c r="A781" s="4"/>
      <c r="B781" s="4"/>
      <c r="C781" s="4"/>
    </row>
    <row r="782" spans="1:3" ht="15.75" thickBot="1" x14ac:dyDescent="0.3">
      <c r="A782" s="4"/>
      <c r="B782" s="4"/>
      <c r="C782" s="4"/>
    </row>
    <row r="783" spans="1:3" ht="15.75" thickBot="1" x14ac:dyDescent="0.3">
      <c r="A783" s="4"/>
      <c r="B783" s="4"/>
      <c r="C783" s="4"/>
    </row>
    <row r="784" spans="1:3" ht="15.75" thickBot="1" x14ac:dyDescent="0.3">
      <c r="A784" s="4"/>
      <c r="B784" s="4"/>
      <c r="C784" s="4"/>
    </row>
    <row r="785" spans="1:3" ht="15.75" thickBot="1" x14ac:dyDescent="0.3">
      <c r="A785" s="4"/>
      <c r="B785" s="4"/>
      <c r="C785" s="4"/>
    </row>
    <row r="786" spans="1:3" ht="15.75" thickBot="1" x14ac:dyDescent="0.3">
      <c r="A786" s="4"/>
      <c r="B786" s="4"/>
      <c r="C786" s="4"/>
    </row>
    <row r="787" spans="1:3" ht="15.75" thickBot="1" x14ac:dyDescent="0.3">
      <c r="A787" s="4"/>
      <c r="B787" s="4"/>
      <c r="C787" s="4"/>
    </row>
    <row r="788" spans="1:3" ht="15.75" thickBot="1" x14ac:dyDescent="0.3">
      <c r="A788" s="4"/>
      <c r="B788" s="4"/>
      <c r="C788" s="4"/>
    </row>
    <row r="789" spans="1:3" ht="15.75" thickBot="1" x14ac:dyDescent="0.3">
      <c r="A789" s="4"/>
      <c r="B789" s="4"/>
      <c r="C789" s="4"/>
    </row>
    <row r="790" spans="1:3" ht="15.75" thickBot="1" x14ac:dyDescent="0.3">
      <c r="A790" s="4"/>
      <c r="B790" s="4"/>
      <c r="C790" s="4"/>
    </row>
    <row r="791" spans="1:3" ht="15.75" thickBot="1" x14ac:dyDescent="0.3">
      <c r="A791" s="4"/>
      <c r="B791" s="4"/>
      <c r="C791" s="4"/>
    </row>
    <row r="792" spans="1:3" ht="15.75" thickBot="1" x14ac:dyDescent="0.3">
      <c r="A792" s="4"/>
      <c r="B792" s="4"/>
      <c r="C792" s="4"/>
    </row>
    <row r="793" spans="1:3" ht="15.75" thickBot="1" x14ac:dyDescent="0.3">
      <c r="A793" s="4"/>
      <c r="B793" s="4"/>
      <c r="C793" s="4"/>
    </row>
    <row r="794" spans="1:3" ht="15.75" thickBot="1" x14ac:dyDescent="0.3">
      <c r="A794" s="4"/>
      <c r="B794" s="4"/>
      <c r="C794" s="4"/>
    </row>
    <row r="795" spans="1:3" ht="15.75" thickBot="1" x14ac:dyDescent="0.3">
      <c r="A795" s="4"/>
      <c r="B795" s="4"/>
      <c r="C795" s="4"/>
    </row>
    <row r="796" spans="1:3" ht="15.75" thickBot="1" x14ac:dyDescent="0.3">
      <c r="A796" s="4"/>
      <c r="B796" s="4"/>
      <c r="C796" s="4"/>
    </row>
    <row r="797" spans="1:3" ht="15.75" thickBot="1" x14ac:dyDescent="0.3">
      <c r="A797" s="4"/>
      <c r="B797" s="4"/>
      <c r="C797" s="4"/>
    </row>
    <row r="798" spans="1:3" ht="15.75" thickBot="1" x14ac:dyDescent="0.3">
      <c r="A798" s="4"/>
      <c r="B798" s="4"/>
      <c r="C798" s="4"/>
    </row>
    <row r="799" spans="1:3" ht="15.75" thickBot="1" x14ac:dyDescent="0.3">
      <c r="A799" s="4"/>
      <c r="B799" s="4"/>
      <c r="C799" s="4"/>
    </row>
    <row r="800" spans="1:3" ht="15.75" thickBot="1" x14ac:dyDescent="0.3">
      <c r="A800" s="4"/>
      <c r="B800" s="4"/>
      <c r="C800" s="4"/>
    </row>
    <row r="801" spans="1:3" ht="15.75" thickBot="1" x14ac:dyDescent="0.3">
      <c r="A801" s="4"/>
      <c r="B801" s="4"/>
      <c r="C801" s="4"/>
    </row>
    <row r="802" spans="1:3" ht="15.75" thickBot="1" x14ac:dyDescent="0.3">
      <c r="A802" s="4"/>
      <c r="B802" s="4"/>
      <c r="C802" s="4"/>
    </row>
    <row r="803" spans="1:3" ht="15.75" thickBot="1" x14ac:dyDescent="0.3">
      <c r="A803" s="4"/>
      <c r="B803" s="4"/>
      <c r="C803" s="4"/>
    </row>
    <row r="804" spans="1:3" ht="15.75" thickBot="1" x14ac:dyDescent="0.3">
      <c r="A804" s="4"/>
      <c r="B804" s="4"/>
      <c r="C804" s="4"/>
    </row>
    <row r="805" spans="1:3" ht="15.75" thickBot="1" x14ac:dyDescent="0.3">
      <c r="A805" s="4"/>
      <c r="B805" s="4"/>
      <c r="C805" s="4"/>
    </row>
    <row r="806" spans="1:3" ht="15.75" thickBot="1" x14ac:dyDescent="0.3">
      <c r="A806" s="4"/>
      <c r="B806" s="4"/>
      <c r="C806" s="4"/>
    </row>
    <row r="807" spans="1:3" ht="15.75" thickBot="1" x14ac:dyDescent="0.3">
      <c r="A807" s="4"/>
      <c r="B807" s="4"/>
      <c r="C807" s="4"/>
    </row>
    <row r="808" spans="1:3" ht="15.75" thickBot="1" x14ac:dyDescent="0.3">
      <c r="A808" s="4"/>
      <c r="B808" s="4"/>
      <c r="C808" s="4"/>
    </row>
    <row r="809" spans="1:3" ht="15.75" thickBot="1" x14ac:dyDescent="0.3">
      <c r="A809" s="4"/>
      <c r="B809" s="4"/>
      <c r="C809" s="4"/>
    </row>
    <row r="810" spans="1:3" ht="15.75" thickBot="1" x14ac:dyDescent="0.3">
      <c r="A810" s="4"/>
      <c r="B810" s="4"/>
      <c r="C810" s="4"/>
    </row>
    <row r="811" spans="1:3" ht="15.75" thickBot="1" x14ac:dyDescent="0.3">
      <c r="A811" s="4"/>
      <c r="B811" s="4"/>
      <c r="C811" s="4"/>
    </row>
    <row r="812" spans="1:3" ht="15.75" thickBot="1" x14ac:dyDescent="0.3">
      <c r="A812" s="4"/>
      <c r="B812" s="4"/>
      <c r="C812" s="4"/>
    </row>
    <row r="813" spans="1:3" ht="15.75" thickBot="1" x14ac:dyDescent="0.3">
      <c r="A813" s="4"/>
      <c r="B813" s="4"/>
      <c r="C813" s="4"/>
    </row>
    <row r="814" spans="1:3" ht="15.75" thickBot="1" x14ac:dyDescent="0.3">
      <c r="A814" s="4"/>
      <c r="B814" s="4"/>
      <c r="C814" s="4"/>
    </row>
    <row r="815" spans="1:3" ht="15.75" thickBot="1" x14ac:dyDescent="0.3">
      <c r="A815" s="4"/>
      <c r="B815" s="4"/>
      <c r="C815" s="4"/>
    </row>
    <row r="816" spans="1:3" ht="15.75" thickBot="1" x14ac:dyDescent="0.3">
      <c r="A816" s="4"/>
      <c r="B816" s="4"/>
      <c r="C816" s="4"/>
    </row>
    <row r="817" spans="1:3" ht="15.75" thickBot="1" x14ac:dyDescent="0.3">
      <c r="A817" s="4"/>
      <c r="B817" s="4"/>
      <c r="C817" s="4"/>
    </row>
    <row r="818" spans="1:3" ht="15.75" thickBot="1" x14ac:dyDescent="0.3">
      <c r="A818" s="4"/>
      <c r="B818" s="4"/>
      <c r="C818" s="4"/>
    </row>
    <row r="819" spans="1:3" ht="15.75" thickBot="1" x14ac:dyDescent="0.3">
      <c r="A819" s="4"/>
      <c r="B819" s="4"/>
      <c r="C819" s="4"/>
    </row>
    <row r="820" spans="1:3" ht="15.75" thickBot="1" x14ac:dyDescent="0.3">
      <c r="A820" s="4"/>
      <c r="B820" s="4"/>
      <c r="C820" s="4"/>
    </row>
    <row r="821" spans="1:3" ht="15.75" thickBot="1" x14ac:dyDescent="0.3">
      <c r="A821" s="4"/>
      <c r="B821" s="4"/>
      <c r="C821" s="4"/>
    </row>
    <row r="822" spans="1:3" ht="15.75" thickBot="1" x14ac:dyDescent="0.3">
      <c r="A822" s="4"/>
      <c r="B822" s="4"/>
      <c r="C822" s="4"/>
    </row>
    <row r="823" spans="1:3" ht="15.75" thickBot="1" x14ac:dyDescent="0.3">
      <c r="A823" s="4"/>
      <c r="B823" s="4"/>
      <c r="C823" s="4"/>
    </row>
    <row r="824" spans="1:3" ht="15.75" thickBot="1" x14ac:dyDescent="0.3">
      <c r="A824" s="4"/>
      <c r="B824" s="4"/>
      <c r="C824" s="4"/>
    </row>
    <row r="825" spans="1:3" ht="15.75" thickBot="1" x14ac:dyDescent="0.3">
      <c r="A825" s="4"/>
      <c r="B825" s="4"/>
      <c r="C825" s="4"/>
    </row>
    <row r="826" spans="1:3" ht="15.75" thickBot="1" x14ac:dyDescent="0.3">
      <c r="A826" s="4"/>
      <c r="B826" s="4"/>
      <c r="C826" s="4"/>
    </row>
    <row r="827" spans="1:3" ht="15.75" thickBot="1" x14ac:dyDescent="0.3">
      <c r="A827" s="4"/>
      <c r="B827" s="4"/>
      <c r="C827" s="4"/>
    </row>
    <row r="828" spans="1:3" ht="15.75" thickBot="1" x14ac:dyDescent="0.3">
      <c r="A828" s="4"/>
      <c r="B828" s="4"/>
      <c r="C828" s="4"/>
    </row>
    <row r="829" spans="1:3" ht="15.75" thickBot="1" x14ac:dyDescent="0.3">
      <c r="A829" s="4"/>
      <c r="B829" s="4"/>
      <c r="C829" s="4"/>
    </row>
    <row r="830" spans="1:3" ht="15.75" thickBot="1" x14ac:dyDescent="0.3">
      <c r="A830" s="4"/>
      <c r="B830" s="4"/>
      <c r="C830" s="4"/>
    </row>
    <row r="831" spans="1:3" ht="15.75" thickBot="1" x14ac:dyDescent="0.3">
      <c r="A831" s="4"/>
      <c r="B831" s="4"/>
      <c r="C831" s="4"/>
    </row>
    <row r="832" spans="1:3" ht="15.75" thickBot="1" x14ac:dyDescent="0.3">
      <c r="A832" s="4"/>
      <c r="B832" s="4"/>
      <c r="C832" s="4"/>
    </row>
    <row r="833" spans="1:3" ht="15.75" thickBot="1" x14ac:dyDescent="0.3">
      <c r="A833" s="4"/>
      <c r="B833" s="4"/>
      <c r="C833" s="4"/>
    </row>
    <row r="834" spans="1:3" ht="15.75" thickBot="1" x14ac:dyDescent="0.3">
      <c r="A834" s="4"/>
      <c r="B834" s="4"/>
      <c r="C834" s="4"/>
    </row>
    <row r="835" spans="1:3" ht="15.75" thickBot="1" x14ac:dyDescent="0.3">
      <c r="A835" s="4"/>
      <c r="B835" s="4"/>
      <c r="C835" s="4"/>
    </row>
    <row r="836" spans="1:3" ht="15.75" thickBot="1" x14ac:dyDescent="0.3">
      <c r="A836" s="4"/>
      <c r="B836" s="4"/>
      <c r="C836" s="4"/>
    </row>
    <row r="837" spans="1:3" ht="15.75" thickBot="1" x14ac:dyDescent="0.3">
      <c r="A837" s="4"/>
      <c r="B837" s="4"/>
      <c r="C837" s="4"/>
    </row>
    <row r="838" spans="1:3" ht="15.75" thickBot="1" x14ac:dyDescent="0.3">
      <c r="A838" s="4"/>
      <c r="B838" s="4"/>
      <c r="C838" s="4"/>
    </row>
    <row r="839" spans="1:3" ht="15.75" thickBot="1" x14ac:dyDescent="0.3">
      <c r="A839" s="4"/>
      <c r="B839" s="4"/>
      <c r="C839" s="4"/>
    </row>
    <row r="840" spans="1:3" ht="15.75" thickBot="1" x14ac:dyDescent="0.3">
      <c r="A840" s="4"/>
      <c r="B840" s="4"/>
      <c r="C840" s="4"/>
    </row>
    <row r="841" spans="1:3" ht="15.75" thickBot="1" x14ac:dyDescent="0.3">
      <c r="A841" s="4"/>
      <c r="B841" s="4"/>
      <c r="C841" s="4"/>
    </row>
    <row r="842" spans="1:3" ht="15.75" thickBot="1" x14ac:dyDescent="0.3">
      <c r="A842" s="4"/>
      <c r="B842" s="4"/>
      <c r="C842" s="4"/>
    </row>
    <row r="843" spans="1:3" ht="15.75" thickBot="1" x14ac:dyDescent="0.3">
      <c r="A843" s="4"/>
      <c r="B843" s="4"/>
      <c r="C843" s="4"/>
    </row>
    <row r="844" spans="1:3" ht="15.75" thickBot="1" x14ac:dyDescent="0.3">
      <c r="A844" s="4"/>
      <c r="B844" s="4"/>
      <c r="C844" s="4"/>
    </row>
    <row r="845" spans="1:3" ht="15.75" thickBot="1" x14ac:dyDescent="0.3">
      <c r="A845" s="4"/>
      <c r="B845" s="4"/>
      <c r="C845" s="4"/>
    </row>
    <row r="846" spans="1:3" ht="15.75" thickBot="1" x14ac:dyDescent="0.3">
      <c r="A846" s="4"/>
      <c r="B846" s="4"/>
      <c r="C846" s="4"/>
    </row>
    <row r="847" spans="1:3" ht="15.75" thickBot="1" x14ac:dyDescent="0.3">
      <c r="A847" s="4"/>
      <c r="B847" s="4"/>
      <c r="C847" s="4"/>
    </row>
    <row r="848" spans="1:3" ht="15.75" thickBot="1" x14ac:dyDescent="0.3">
      <c r="A848" s="4"/>
      <c r="B848" s="4"/>
      <c r="C848" s="4"/>
    </row>
    <row r="849" spans="1:3" ht="15.75" thickBot="1" x14ac:dyDescent="0.3">
      <c r="A849" s="4"/>
      <c r="B849" s="4"/>
      <c r="C849" s="4"/>
    </row>
    <row r="850" spans="1:3" ht="15.75" thickBot="1" x14ac:dyDescent="0.3">
      <c r="A850" s="4"/>
      <c r="B850" s="4"/>
      <c r="C850" s="4"/>
    </row>
    <row r="851" spans="1:3" ht="15.75" thickBot="1" x14ac:dyDescent="0.3">
      <c r="A851" s="4"/>
      <c r="B851" s="4"/>
      <c r="C851" s="4"/>
    </row>
    <row r="852" spans="1:3" ht="15.75" thickBot="1" x14ac:dyDescent="0.3">
      <c r="A852" s="4"/>
      <c r="B852" s="4"/>
      <c r="C852" s="4"/>
    </row>
    <row r="853" spans="1:3" ht="15.75" thickBot="1" x14ac:dyDescent="0.3">
      <c r="A853" s="4"/>
      <c r="B853" s="4"/>
      <c r="C853" s="4"/>
    </row>
    <row r="854" spans="1:3" ht="15.75" thickBot="1" x14ac:dyDescent="0.3">
      <c r="A854" s="4"/>
      <c r="B854" s="4"/>
      <c r="C854" s="4"/>
    </row>
    <row r="855" spans="1:3" ht="15.75" thickBot="1" x14ac:dyDescent="0.3">
      <c r="A855" s="4"/>
      <c r="B855" s="4"/>
      <c r="C855" s="4"/>
    </row>
    <row r="856" spans="1:3" ht="15.75" thickBot="1" x14ac:dyDescent="0.3">
      <c r="A856" s="4"/>
      <c r="B856" s="4"/>
      <c r="C856" s="4"/>
    </row>
    <row r="857" spans="1:3" ht="15.75" thickBot="1" x14ac:dyDescent="0.3">
      <c r="A857" s="4"/>
      <c r="B857" s="4"/>
      <c r="C857" s="4"/>
    </row>
    <row r="858" spans="1:3" ht="15.75" thickBot="1" x14ac:dyDescent="0.3">
      <c r="A858" s="4"/>
      <c r="B858" s="4"/>
      <c r="C858" s="4"/>
    </row>
    <row r="859" spans="1:3" ht="15.75" thickBot="1" x14ac:dyDescent="0.3">
      <c r="A859" s="4"/>
      <c r="B859" s="4"/>
      <c r="C859" s="4"/>
    </row>
    <row r="860" spans="1:3" ht="15.75" thickBot="1" x14ac:dyDescent="0.3">
      <c r="A860" s="4"/>
      <c r="B860" s="4"/>
      <c r="C860" s="4"/>
    </row>
    <row r="861" spans="1:3" ht="15.75" thickBot="1" x14ac:dyDescent="0.3">
      <c r="A861" s="4"/>
      <c r="B861" s="4"/>
      <c r="C861" s="4"/>
    </row>
    <row r="862" spans="1:3" ht="15.75" thickBot="1" x14ac:dyDescent="0.3">
      <c r="A862" s="4"/>
      <c r="B862" s="4"/>
      <c r="C862" s="4"/>
    </row>
    <row r="863" spans="1:3" ht="15.75" thickBot="1" x14ac:dyDescent="0.3">
      <c r="A863" s="4"/>
      <c r="B863" s="4"/>
      <c r="C863" s="4"/>
    </row>
    <row r="864" spans="1:3" ht="15.75" thickBot="1" x14ac:dyDescent="0.3">
      <c r="A864" s="4"/>
      <c r="B864" s="4"/>
      <c r="C864" s="4"/>
    </row>
    <row r="865" spans="1:3" ht="15.75" thickBot="1" x14ac:dyDescent="0.3">
      <c r="A865" s="4"/>
      <c r="B865" s="4"/>
      <c r="C865" s="4"/>
    </row>
    <row r="866" spans="1:3" ht="15.75" thickBot="1" x14ac:dyDescent="0.3">
      <c r="A866" s="4"/>
      <c r="B866" s="4"/>
      <c r="C866" s="4"/>
    </row>
    <row r="867" spans="1:3" ht="15.75" thickBot="1" x14ac:dyDescent="0.3">
      <c r="A867" s="4"/>
      <c r="B867" s="4"/>
      <c r="C867" s="4"/>
    </row>
    <row r="868" spans="1:3" ht="15.75" thickBot="1" x14ac:dyDescent="0.3">
      <c r="A868" s="4"/>
      <c r="B868" s="4"/>
      <c r="C868" s="4"/>
    </row>
    <row r="869" spans="1:3" ht="15.75" thickBot="1" x14ac:dyDescent="0.3">
      <c r="A869" s="4"/>
      <c r="B869" s="4"/>
      <c r="C869" s="4"/>
    </row>
    <row r="870" spans="1:3" ht="15.75" thickBot="1" x14ac:dyDescent="0.3">
      <c r="A870" s="4"/>
      <c r="B870" s="4"/>
      <c r="C870" s="4"/>
    </row>
    <row r="871" spans="1:3" ht="15.75" thickBot="1" x14ac:dyDescent="0.3">
      <c r="A871" s="4"/>
      <c r="B871" s="4"/>
      <c r="C871" s="4"/>
    </row>
    <row r="872" spans="1:3" ht="15.75" thickBot="1" x14ac:dyDescent="0.3">
      <c r="A872" s="4"/>
      <c r="B872" s="4"/>
      <c r="C872" s="4"/>
    </row>
    <row r="873" spans="1:3" ht="15.75" thickBot="1" x14ac:dyDescent="0.3">
      <c r="A873" s="4"/>
      <c r="B873" s="4"/>
      <c r="C873" s="4"/>
    </row>
    <row r="874" spans="1:3" ht="15.75" thickBot="1" x14ac:dyDescent="0.3">
      <c r="A874" s="4"/>
      <c r="B874" s="4"/>
      <c r="C874" s="4"/>
    </row>
    <row r="875" spans="1:3" ht="15.75" thickBot="1" x14ac:dyDescent="0.3">
      <c r="A875" s="4"/>
      <c r="B875" s="4"/>
      <c r="C875" s="4"/>
    </row>
    <row r="876" spans="1:3" ht="15.75" thickBot="1" x14ac:dyDescent="0.3">
      <c r="A876" s="4"/>
      <c r="B876" s="4"/>
      <c r="C876" s="4"/>
    </row>
    <row r="877" spans="1:3" ht="15.75" thickBot="1" x14ac:dyDescent="0.3">
      <c r="A877" s="4"/>
      <c r="B877" s="4"/>
      <c r="C877" s="4"/>
    </row>
    <row r="878" spans="1:3" ht="15.75" thickBot="1" x14ac:dyDescent="0.3">
      <c r="A878" s="4"/>
      <c r="B878" s="4"/>
      <c r="C878" s="4"/>
    </row>
    <row r="879" spans="1:3" ht="15.75" thickBot="1" x14ac:dyDescent="0.3">
      <c r="A879" s="4"/>
      <c r="B879" s="4"/>
      <c r="C879" s="4"/>
    </row>
    <row r="880" spans="1:3" ht="15.75" thickBot="1" x14ac:dyDescent="0.3">
      <c r="A880" s="4"/>
      <c r="B880" s="4"/>
      <c r="C880" s="4"/>
    </row>
    <row r="881" spans="1:3" ht="15.75" thickBot="1" x14ac:dyDescent="0.3">
      <c r="A881" s="4"/>
      <c r="B881" s="4"/>
      <c r="C881" s="4"/>
    </row>
    <row r="882" spans="1:3" ht="15.75" thickBot="1" x14ac:dyDescent="0.3">
      <c r="A882" s="4"/>
      <c r="B882" s="4"/>
      <c r="C882" s="4"/>
    </row>
    <row r="883" spans="1:3" ht="15.75" thickBot="1" x14ac:dyDescent="0.3">
      <c r="A883" s="4"/>
      <c r="B883" s="4"/>
      <c r="C883" s="4"/>
    </row>
    <row r="884" spans="1:3" ht="15.75" thickBot="1" x14ac:dyDescent="0.3">
      <c r="A884" s="4"/>
      <c r="B884" s="4"/>
      <c r="C884" s="4"/>
    </row>
    <row r="885" spans="1:3" ht="15.75" thickBot="1" x14ac:dyDescent="0.3">
      <c r="A885" s="4"/>
      <c r="B885" s="4"/>
      <c r="C885" s="4"/>
    </row>
    <row r="886" spans="1:3" ht="15.75" thickBot="1" x14ac:dyDescent="0.3">
      <c r="A886" s="4"/>
      <c r="B886" s="4"/>
      <c r="C886" s="4"/>
    </row>
    <row r="887" spans="1:3" ht="15.75" thickBot="1" x14ac:dyDescent="0.3">
      <c r="A887" s="4"/>
      <c r="B887" s="4"/>
      <c r="C887" s="4"/>
    </row>
    <row r="888" spans="1:3" ht="15.75" thickBot="1" x14ac:dyDescent="0.3">
      <c r="A888" s="4"/>
      <c r="B888" s="4"/>
      <c r="C888" s="4"/>
    </row>
    <row r="889" spans="1:3" ht="15.75" thickBot="1" x14ac:dyDescent="0.3">
      <c r="A889" s="4"/>
      <c r="B889" s="4"/>
      <c r="C889" s="4"/>
    </row>
    <row r="890" spans="1:3" ht="15.75" thickBot="1" x14ac:dyDescent="0.3">
      <c r="A890" s="4"/>
      <c r="B890" s="4"/>
      <c r="C890" s="4"/>
    </row>
    <row r="891" spans="1:3" ht="15.75" thickBot="1" x14ac:dyDescent="0.3">
      <c r="A891" s="4"/>
      <c r="B891" s="4"/>
      <c r="C891" s="4"/>
    </row>
    <row r="892" spans="1:3" ht="15.75" thickBot="1" x14ac:dyDescent="0.3">
      <c r="A892" s="4"/>
      <c r="B892" s="4"/>
      <c r="C892" s="4"/>
    </row>
    <row r="893" spans="1:3" ht="15.75" thickBot="1" x14ac:dyDescent="0.3">
      <c r="A893" s="4"/>
      <c r="B893" s="4"/>
      <c r="C893" s="4"/>
    </row>
    <row r="894" spans="1:3" ht="15.75" thickBot="1" x14ac:dyDescent="0.3">
      <c r="A894" s="4"/>
      <c r="B894" s="4"/>
      <c r="C894" s="4"/>
    </row>
    <row r="895" spans="1:3" ht="15.75" thickBot="1" x14ac:dyDescent="0.3">
      <c r="A895" s="4"/>
      <c r="B895" s="4"/>
      <c r="C895" s="4"/>
    </row>
    <row r="896" spans="1:3" ht="15.75" thickBot="1" x14ac:dyDescent="0.3">
      <c r="A896" s="4"/>
      <c r="B896" s="4"/>
      <c r="C896" s="4"/>
    </row>
    <row r="897" spans="1:3" ht="15.75" thickBot="1" x14ac:dyDescent="0.3">
      <c r="A897" s="4"/>
      <c r="B897" s="4"/>
      <c r="C897" s="4"/>
    </row>
    <row r="898" spans="1:3" ht="15.75" thickBot="1" x14ac:dyDescent="0.3">
      <c r="A898" s="4"/>
      <c r="B898" s="4"/>
      <c r="C898" s="4"/>
    </row>
    <row r="899" spans="1:3" ht="15.75" thickBot="1" x14ac:dyDescent="0.3">
      <c r="A899" s="4"/>
      <c r="B899" s="4"/>
      <c r="C899" s="4"/>
    </row>
    <row r="900" spans="1:3" ht="15.75" thickBot="1" x14ac:dyDescent="0.3">
      <c r="A900" s="4"/>
      <c r="B900" s="4"/>
      <c r="C900" s="4"/>
    </row>
    <row r="901" spans="1:3" ht="15.75" thickBot="1" x14ac:dyDescent="0.3">
      <c r="A901" s="4"/>
      <c r="B901" s="4"/>
      <c r="C901" s="4"/>
    </row>
    <row r="902" spans="1:3" ht="15.75" thickBot="1" x14ac:dyDescent="0.3">
      <c r="A902" s="4"/>
      <c r="B902" s="4"/>
      <c r="C902" s="4"/>
    </row>
    <row r="903" spans="1:3" ht="15.75" thickBot="1" x14ac:dyDescent="0.3">
      <c r="A903" s="4"/>
      <c r="B903" s="4"/>
      <c r="C903" s="4"/>
    </row>
    <row r="904" spans="1:3" ht="15.75" thickBot="1" x14ac:dyDescent="0.3">
      <c r="A904" s="4"/>
      <c r="B904" s="4"/>
      <c r="C904" s="4"/>
    </row>
    <row r="905" spans="1:3" ht="15.75" thickBot="1" x14ac:dyDescent="0.3">
      <c r="A905" s="4"/>
      <c r="B905" s="4"/>
      <c r="C905" s="4"/>
    </row>
    <row r="906" spans="1:3" ht="15.75" thickBot="1" x14ac:dyDescent="0.3">
      <c r="A906" s="4"/>
      <c r="B906" s="4"/>
      <c r="C906" s="4"/>
    </row>
    <row r="907" spans="1:3" ht="15.75" thickBot="1" x14ac:dyDescent="0.3">
      <c r="A907" s="4"/>
      <c r="B907" s="4"/>
      <c r="C907" s="4"/>
    </row>
    <row r="908" spans="1:3" ht="15.75" thickBot="1" x14ac:dyDescent="0.3">
      <c r="A908" s="4"/>
      <c r="B908" s="4"/>
      <c r="C908" s="4"/>
    </row>
    <row r="909" spans="1:3" ht="15.75" thickBot="1" x14ac:dyDescent="0.3">
      <c r="A909" s="4"/>
      <c r="B909" s="4"/>
      <c r="C909" s="4"/>
    </row>
    <row r="910" spans="1:3" ht="15.75" thickBot="1" x14ac:dyDescent="0.3">
      <c r="A910" s="4"/>
      <c r="B910" s="4"/>
      <c r="C910" s="4"/>
    </row>
    <row r="911" spans="1:3" ht="15.75" thickBot="1" x14ac:dyDescent="0.3">
      <c r="A911" s="4"/>
      <c r="B911" s="4"/>
      <c r="C911" s="4"/>
    </row>
    <row r="912" spans="1:3" ht="15.75" thickBot="1" x14ac:dyDescent="0.3">
      <c r="A912" s="4"/>
      <c r="B912" s="4"/>
      <c r="C912" s="4"/>
    </row>
    <row r="913" spans="1:3" ht="15.75" thickBot="1" x14ac:dyDescent="0.3">
      <c r="A913" s="4"/>
      <c r="B913" s="4"/>
      <c r="C913" s="4"/>
    </row>
    <row r="914" spans="1:3" ht="15.75" thickBot="1" x14ac:dyDescent="0.3">
      <c r="A914" s="4"/>
      <c r="B914" s="4"/>
      <c r="C914" s="4"/>
    </row>
    <row r="915" spans="1:3" ht="15.75" thickBot="1" x14ac:dyDescent="0.3">
      <c r="A915" s="4"/>
      <c r="B915" s="4"/>
      <c r="C915" s="4"/>
    </row>
    <row r="916" spans="1:3" ht="15.75" thickBot="1" x14ac:dyDescent="0.3">
      <c r="A916" s="4"/>
      <c r="B916" s="4"/>
      <c r="C916" s="4"/>
    </row>
    <row r="917" spans="1:3" ht="15.75" thickBot="1" x14ac:dyDescent="0.3">
      <c r="A917" s="4"/>
      <c r="B917" s="4"/>
      <c r="C917" s="4"/>
    </row>
    <row r="918" spans="1:3" ht="15.75" thickBot="1" x14ac:dyDescent="0.3">
      <c r="A918" s="4"/>
      <c r="B918" s="4"/>
      <c r="C918" s="4"/>
    </row>
    <row r="919" spans="1:3" ht="15.75" thickBot="1" x14ac:dyDescent="0.3">
      <c r="A919" s="4"/>
      <c r="B919" s="4"/>
      <c r="C919" s="4"/>
    </row>
    <row r="920" spans="1:3" ht="15.75" thickBot="1" x14ac:dyDescent="0.3">
      <c r="A920" s="4"/>
      <c r="B920" s="4"/>
      <c r="C920" s="4"/>
    </row>
    <row r="921" spans="1:3" ht="15.75" thickBot="1" x14ac:dyDescent="0.3">
      <c r="A921" s="4"/>
      <c r="B921" s="4"/>
      <c r="C921" s="4"/>
    </row>
    <row r="922" spans="1:3" ht="15.75" thickBot="1" x14ac:dyDescent="0.3">
      <c r="A922" s="4"/>
      <c r="B922" s="4"/>
      <c r="C922" s="4"/>
    </row>
    <row r="923" spans="1:3" ht="15.75" thickBot="1" x14ac:dyDescent="0.3">
      <c r="A923" s="4"/>
      <c r="B923" s="4"/>
      <c r="C923" s="4"/>
    </row>
    <row r="924" spans="1:3" ht="15.75" thickBot="1" x14ac:dyDescent="0.3">
      <c r="A924" s="4"/>
      <c r="B924" s="4"/>
      <c r="C924" s="4"/>
    </row>
    <row r="925" spans="1:3" ht="15.75" thickBot="1" x14ac:dyDescent="0.3">
      <c r="A925" s="4"/>
      <c r="B925" s="4"/>
      <c r="C925" s="4"/>
    </row>
    <row r="926" spans="1:3" ht="15.75" thickBot="1" x14ac:dyDescent="0.3">
      <c r="A926" s="4"/>
      <c r="B926" s="4"/>
      <c r="C926" s="4"/>
    </row>
    <row r="927" spans="1:3" ht="15.75" thickBot="1" x14ac:dyDescent="0.3">
      <c r="A927" s="4"/>
      <c r="B927" s="4"/>
      <c r="C927" s="4"/>
    </row>
    <row r="928" spans="1:3" ht="15.75" thickBot="1" x14ac:dyDescent="0.3">
      <c r="A928" s="4"/>
      <c r="B928" s="4"/>
      <c r="C928" s="4"/>
    </row>
    <row r="929" spans="1:3" ht="15.75" thickBot="1" x14ac:dyDescent="0.3">
      <c r="A929" s="4"/>
      <c r="B929" s="4"/>
      <c r="C929" s="4"/>
    </row>
    <row r="930" spans="1:3" ht="15.75" thickBot="1" x14ac:dyDescent="0.3">
      <c r="A930" s="4"/>
      <c r="B930" s="4"/>
      <c r="C930" s="4"/>
    </row>
    <row r="931" spans="1:3" ht="15.75" thickBot="1" x14ac:dyDescent="0.3">
      <c r="A931" s="4"/>
      <c r="B931" s="4"/>
      <c r="C931" s="4"/>
    </row>
    <row r="932" spans="1:3" ht="15.75" thickBot="1" x14ac:dyDescent="0.3">
      <c r="A932" s="4"/>
      <c r="B932" s="4"/>
      <c r="C932" s="4"/>
    </row>
    <row r="933" spans="1:3" ht="15.75" thickBot="1" x14ac:dyDescent="0.3">
      <c r="A933" s="4"/>
      <c r="B933" s="4"/>
      <c r="C933" s="4"/>
    </row>
    <row r="934" spans="1:3" ht="15.75" thickBot="1" x14ac:dyDescent="0.3">
      <c r="A934" s="4"/>
      <c r="B934" s="4"/>
      <c r="C934" s="4"/>
    </row>
    <row r="935" spans="1:3" ht="15.75" thickBot="1" x14ac:dyDescent="0.3">
      <c r="A935" s="4"/>
      <c r="B935" s="4"/>
      <c r="C935" s="4"/>
    </row>
    <row r="936" spans="1:3" ht="15.75" thickBot="1" x14ac:dyDescent="0.3">
      <c r="A936" s="4"/>
      <c r="B936" s="4"/>
      <c r="C936" s="4"/>
    </row>
    <row r="937" spans="1:3" ht="15.75" thickBot="1" x14ac:dyDescent="0.3">
      <c r="A937" s="4"/>
      <c r="B937" s="4"/>
      <c r="C937" s="4"/>
    </row>
    <row r="938" spans="1:3" ht="15.75" thickBot="1" x14ac:dyDescent="0.3">
      <c r="A938" s="4"/>
      <c r="B938" s="4"/>
      <c r="C938" s="4"/>
    </row>
    <row r="939" spans="1:3" ht="15.75" thickBot="1" x14ac:dyDescent="0.3">
      <c r="A939" s="4"/>
      <c r="B939" s="4"/>
      <c r="C939" s="4"/>
    </row>
    <row r="940" spans="1:3" ht="15.75" thickBot="1" x14ac:dyDescent="0.3">
      <c r="A940" s="4"/>
      <c r="B940" s="4"/>
      <c r="C940" s="4"/>
    </row>
    <row r="941" spans="1:3" ht="15.75" thickBot="1" x14ac:dyDescent="0.3">
      <c r="A941" s="4"/>
      <c r="B941" s="4"/>
      <c r="C941" s="4"/>
    </row>
    <row r="942" spans="1:3" ht="15.75" thickBot="1" x14ac:dyDescent="0.3">
      <c r="A942" s="4"/>
      <c r="B942" s="4"/>
      <c r="C942" s="4"/>
    </row>
    <row r="943" spans="1:3" ht="15.75" thickBot="1" x14ac:dyDescent="0.3">
      <c r="A943" s="4"/>
      <c r="B943" s="4"/>
      <c r="C943" s="4"/>
    </row>
    <row r="944" spans="1:3" ht="15.75" thickBot="1" x14ac:dyDescent="0.3">
      <c r="A944" s="4"/>
      <c r="B944" s="4"/>
      <c r="C944" s="4"/>
    </row>
    <row r="945" spans="1:3" ht="15.75" thickBot="1" x14ac:dyDescent="0.3">
      <c r="A945" s="4"/>
      <c r="B945" s="4"/>
      <c r="C945" s="4"/>
    </row>
    <row r="946" spans="1:3" ht="15.75" thickBot="1" x14ac:dyDescent="0.3">
      <c r="A946" s="4"/>
      <c r="B946" s="4"/>
      <c r="C946" s="4"/>
    </row>
    <row r="947" spans="1:3" ht="15.75" thickBot="1" x14ac:dyDescent="0.3">
      <c r="A947" s="4"/>
      <c r="B947" s="4"/>
      <c r="C947" s="4"/>
    </row>
    <row r="948" spans="1:3" ht="15.75" thickBot="1" x14ac:dyDescent="0.3">
      <c r="A948" s="4"/>
      <c r="B948" s="4"/>
      <c r="C948" s="4"/>
    </row>
    <row r="949" spans="1:3" ht="15.75" thickBot="1" x14ac:dyDescent="0.3">
      <c r="A949" s="4"/>
      <c r="B949" s="4"/>
      <c r="C949" s="4"/>
    </row>
    <row r="950" spans="1:3" ht="15.75" thickBot="1" x14ac:dyDescent="0.3">
      <c r="A950" s="4"/>
      <c r="B950" s="4"/>
      <c r="C950" s="4"/>
    </row>
    <row r="951" spans="1:3" ht="15.75" thickBot="1" x14ac:dyDescent="0.3">
      <c r="A951" s="4"/>
      <c r="B951" s="4"/>
      <c r="C951" s="4"/>
    </row>
    <row r="952" spans="1:3" ht="15.75" thickBot="1" x14ac:dyDescent="0.3">
      <c r="A952" s="4"/>
      <c r="B952" s="4"/>
      <c r="C952" s="4"/>
    </row>
    <row r="953" spans="1:3" ht="15.75" thickBot="1" x14ac:dyDescent="0.3">
      <c r="A953" s="4"/>
      <c r="B953" s="4"/>
      <c r="C953" s="4"/>
    </row>
    <row r="954" spans="1:3" ht="15.75" thickBot="1" x14ac:dyDescent="0.3">
      <c r="A954" s="4"/>
      <c r="B954" s="4"/>
      <c r="C954" s="4"/>
    </row>
    <row r="955" spans="1:3" ht="15.75" thickBot="1" x14ac:dyDescent="0.3">
      <c r="A955" s="4"/>
      <c r="B955" s="4"/>
      <c r="C955" s="4"/>
    </row>
    <row r="956" spans="1:3" ht="15.75" thickBot="1" x14ac:dyDescent="0.3">
      <c r="A956" s="4"/>
      <c r="B956" s="4"/>
      <c r="C956" s="4"/>
    </row>
    <row r="957" spans="1:3" ht="15.75" thickBot="1" x14ac:dyDescent="0.3">
      <c r="A957" s="4"/>
      <c r="B957" s="4"/>
      <c r="C957" s="4"/>
    </row>
    <row r="958" spans="1:3" ht="15.75" thickBot="1" x14ac:dyDescent="0.3">
      <c r="A958" s="4"/>
      <c r="B958" s="4"/>
      <c r="C958" s="4"/>
    </row>
    <row r="959" spans="1:3" ht="15.75" thickBot="1" x14ac:dyDescent="0.3">
      <c r="A959" s="4"/>
      <c r="B959" s="4"/>
      <c r="C959" s="4"/>
    </row>
    <row r="960" spans="1:3" ht="15.75" thickBot="1" x14ac:dyDescent="0.3">
      <c r="A960" s="4"/>
      <c r="B960" s="4"/>
      <c r="C960" s="4"/>
    </row>
    <row r="961" spans="1:3" ht="15.75" thickBot="1" x14ac:dyDescent="0.3">
      <c r="A961" s="4"/>
      <c r="B961" s="4"/>
      <c r="C961" s="4"/>
    </row>
    <row r="962" spans="1:3" ht="15.75" thickBot="1" x14ac:dyDescent="0.3">
      <c r="A962" s="4"/>
      <c r="B962" s="4"/>
      <c r="C962" s="4"/>
    </row>
    <row r="963" spans="1:3" ht="15.75" thickBot="1" x14ac:dyDescent="0.3">
      <c r="A963" s="4"/>
      <c r="B963" s="4"/>
      <c r="C963" s="4"/>
    </row>
    <row r="964" spans="1:3" ht="15.75" thickBot="1" x14ac:dyDescent="0.3">
      <c r="A964" s="4"/>
      <c r="B964" s="4"/>
      <c r="C964" s="4"/>
    </row>
    <row r="965" spans="1:3" ht="15.75" thickBot="1" x14ac:dyDescent="0.3">
      <c r="A965" s="4"/>
      <c r="B965" s="4"/>
      <c r="C965" s="4"/>
    </row>
    <row r="966" spans="1:3" ht="15.75" thickBot="1" x14ac:dyDescent="0.3">
      <c r="A966" s="4"/>
      <c r="B966" s="4"/>
      <c r="C966" s="4"/>
    </row>
    <row r="967" spans="1:3" ht="15.75" thickBot="1" x14ac:dyDescent="0.3">
      <c r="A967" s="4"/>
      <c r="B967" s="4"/>
      <c r="C967" s="4"/>
    </row>
    <row r="968" spans="1:3" ht="15.75" thickBot="1" x14ac:dyDescent="0.3">
      <c r="A968" s="4"/>
      <c r="B968" s="4"/>
      <c r="C968" s="4"/>
    </row>
    <row r="969" spans="1:3" ht="15.75" thickBot="1" x14ac:dyDescent="0.3">
      <c r="A969" s="4"/>
      <c r="B969" s="4"/>
      <c r="C969" s="4"/>
    </row>
    <row r="970" spans="1:3" ht="15.75" thickBot="1" x14ac:dyDescent="0.3">
      <c r="A970" s="4"/>
      <c r="B970" s="4"/>
      <c r="C970" s="4"/>
    </row>
    <row r="971" spans="1:3" ht="15.75" thickBot="1" x14ac:dyDescent="0.3">
      <c r="A971" s="4"/>
      <c r="B971" s="4"/>
      <c r="C971" s="4"/>
    </row>
    <row r="972" spans="1:3" ht="15.75" thickBot="1" x14ac:dyDescent="0.3">
      <c r="A972" s="4"/>
      <c r="B972" s="4"/>
      <c r="C972" s="4"/>
    </row>
    <row r="973" spans="1:3" ht="15.75" thickBot="1" x14ac:dyDescent="0.3">
      <c r="A973" s="4"/>
      <c r="B973" s="4"/>
      <c r="C973" s="4"/>
    </row>
    <row r="974" spans="1:3" ht="15.75" thickBot="1" x14ac:dyDescent="0.3">
      <c r="A974" s="4"/>
      <c r="B974" s="4"/>
      <c r="C974" s="4"/>
    </row>
    <row r="975" spans="1:3" ht="15.75" thickBot="1" x14ac:dyDescent="0.3">
      <c r="A975" s="4"/>
      <c r="B975" s="4"/>
      <c r="C975" s="4"/>
    </row>
    <row r="976" spans="1:3" ht="15.75" thickBot="1" x14ac:dyDescent="0.3">
      <c r="A976" s="4"/>
      <c r="B976" s="4"/>
      <c r="C976" s="4"/>
    </row>
    <row r="977" spans="1:3" ht="15.75" thickBot="1" x14ac:dyDescent="0.3">
      <c r="A977" s="4"/>
      <c r="B977" s="4"/>
      <c r="C977" s="4"/>
    </row>
    <row r="978" spans="1:3" ht="15.75" thickBot="1" x14ac:dyDescent="0.3">
      <c r="A978" s="4"/>
      <c r="B978" s="4"/>
      <c r="C978" s="4"/>
    </row>
    <row r="979" spans="1:3" ht="15.75" thickBot="1" x14ac:dyDescent="0.3">
      <c r="A979" s="4"/>
      <c r="B979" s="4"/>
      <c r="C979" s="4"/>
    </row>
    <row r="980" spans="1:3" ht="15.75" thickBot="1" x14ac:dyDescent="0.3">
      <c r="A980" s="4"/>
      <c r="B980" s="4"/>
      <c r="C980" s="4"/>
    </row>
    <row r="981" spans="1:3" ht="15.75" thickBot="1" x14ac:dyDescent="0.3">
      <c r="A981" s="4"/>
      <c r="B981" s="4"/>
      <c r="C981" s="4"/>
    </row>
    <row r="982" spans="1:3" ht="15.75" thickBot="1" x14ac:dyDescent="0.3">
      <c r="A982" s="4"/>
      <c r="B982" s="4"/>
      <c r="C982" s="4"/>
    </row>
    <row r="983" spans="1:3" ht="15.75" thickBot="1" x14ac:dyDescent="0.3">
      <c r="A983" s="4"/>
      <c r="B983" s="4"/>
      <c r="C983" s="4"/>
    </row>
    <row r="984" spans="1:3" ht="15.75" thickBot="1" x14ac:dyDescent="0.3">
      <c r="A984" s="4"/>
      <c r="B984" s="4"/>
      <c r="C984" s="4"/>
    </row>
    <row r="985" spans="1:3" ht="15.75" thickBot="1" x14ac:dyDescent="0.3">
      <c r="A985" s="4"/>
      <c r="B985" s="4"/>
      <c r="C985" s="4"/>
    </row>
    <row r="986" spans="1:3" ht="15.75" thickBot="1" x14ac:dyDescent="0.3">
      <c r="A986" s="4"/>
      <c r="B986" s="4"/>
      <c r="C986" s="4"/>
    </row>
    <row r="987" spans="1:3" ht="15.75" thickBot="1" x14ac:dyDescent="0.3">
      <c r="A987" s="4"/>
      <c r="B987" s="4"/>
      <c r="C987" s="4"/>
    </row>
    <row r="988" spans="1:3" ht="15.75" thickBot="1" x14ac:dyDescent="0.3">
      <c r="A988" s="4"/>
      <c r="B988" s="4"/>
      <c r="C988" s="4"/>
    </row>
    <row r="989" spans="1:3" ht="15.75" thickBot="1" x14ac:dyDescent="0.3">
      <c r="A989" s="4"/>
      <c r="B989" s="4"/>
      <c r="C989" s="4"/>
    </row>
    <row r="990" spans="1:3" ht="15.75" thickBot="1" x14ac:dyDescent="0.3">
      <c r="A990" s="4"/>
      <c r="B990" s="4"/>
      <c r="C990" s="4"/>
    </row>
    <row r="991" spans="1:3" ht="15.75" thickBot="1" x14ac:dyDescent="0.3">
      <c r="A991" s="4"/>
      <c r="B991" s="4"/>
      <c r="C991" s="4"/>
    </row>
    <row r="992" spans="1:3" ht="15.75" thickBot="1" x14ac:dyDescent="0.3">
      <c r="A992" s="4"/>
      <c r="B992" s="4"/>
      <c r="C992" s="4"/>
    </row>
    <row r="993" spans="1:3" ht="15.75" thickBot="1" x14ac:dyDescent="0.3">
      <c r="A993" s="4"/>
      <c r="B993" s="4"/>
      <c r="C993" s="4"/>
    </row>
    <row r="994" spans="1:3" ht="15.75" thickBot="1" x14ac:dyDescent="0.3">
      <c r="A994" s="4"/>
      <c r="B994" s="4"/>
      <c r="C994" s="4"/>
    </row>
    <row r="995" spans="1:3" ht="15.75" thickBot="1" x14ac:dyDescent="0.3">
      <c r="A995" s="4"/>
      <c r="B995" s="4"/>
      <c r="C995" s="4"/>
    </row>
    <row r="996" spans="1:3" ht="15.75" thickBot="1" x14ac:dyDescent="0.3">
      <c r="A996" s="4"/>
      <c r="B996" s="4"/>
      <c r="C996" s="4"/>
    </row>
    <row r="997" spans="1:3" ht="15.75" thickBot="1" x14ac:dyDescent="0.3">
      <c r="A997" s="4"/>
      <c r="B997" s="4"/>
      <c r="C997" s="4"/>
    </row>
    <row r="998" spans="1:3" ht="15.75" thickBot="1" x14ac:dyDescent="0.3">
      <c r="A998" s="4"/>
      <c r="B998" s="4"/>
      <c r="C998" s="4"/>
    </row>
    <row r="999" spans="1:3" ht="15.75" thickBot="1" x14ac:dyDescent="0.3">
      <c r="A999" s="4"/>
      <c r="B999" s="4"/>
      <c r="C999" s="4"/>
    </row>
    <row r="1000" spans="1:3" ht="15.75" thickBot="1" x14ac:dyDescent="0.3">
      <c r="A1000" s="4"/>
      <c r="B1000" s="4"/>
      <c r="C1000" s="4"/>
    </row>
    <row r="1001" spans="1:3" ht="15.75" thickBot="1" x14ac:dyDescent="0.3">
      <c r="A1001" s="4"/>
      <c r="B1001" s="4"/>
      <c r="C1001" s="4"/>
    </row>
    <row r="1002" spans="1:3" ht="15.75" thickBot="1" x14ac:dyDescent="0.3">
      <c r="A1002" s="4"/>
      <c r="B1002" s="4"/>
      <c r="C1002" s="4"/>
    </row>
    <row r="1003" spans="1:3" ht="15.75" thickBot="1" x14ac:dyDescent="0.3">
      <c r="A1003" s="4"/>
      <c r="B1003" s="4"/>
      <c r="C1003" s="4"/>
    </row>
    <row r="1004" spans="1:3" ht="15.75" thickBot="1" x14ac:dyDescent="0.3">
      <c r="A1004" s="4"/>
      <c r="B1004" s="4"/>
      <c r="C1004" s="4"/>
    </row>
    <row r="1005" spans="1:3" ht="15.75" thickBot="1" x14ac:dyDescent="0.3">
      <c r="A1005" s="4"/>
      <c r="B1005" s="4"/>
      <c r="C1005" s="4"/>
    </row>
    <row r="1006" spans="1:3" ht="15.75" thickBot="1" x14ac:dyDescent="0.3">
      <c r="A1006" s="4"/>
      <c r="B1006" s="4"/>
      <c r="C1006" s="4"/>
    </row>
    <row r="1007" spans="1:3" ht="15.75" thickBot="1" x14ac:dyDescent="0.3">
      <c r="A1007" s="4"/>
      <c r="B1007" s="4"/>
      <c r="C1007" s="4"/>
    </row>
    <row r="1008" spans="1:3" ht="15.75" thickBot="1" x14ac:dyDescent="0.3">
      <c r="A1008" s="4"/>
      <c r="B1008" s="4"/>
      <c r="C1008" s="4"/>
    </row>
    <row r="1009" spans="1:3" ht="15.75" thickBot="1" x14ac:dyDescent="0.3">
      <c r="A1009" s="4"/>
      <c r="B1009" s="4"/>
      <c r="C1009" s="4"/>
    </row>
    <row r="1010" spans="1:3" ht="15.75" thickBot="1" x14ac:dyDescent="0.3">
      <c r="A1010" s="4"/>
      <c r="B1010" s="4"/>
      <c r="C1010" s="4"/>
    </row>
    <row r="1011" spans="1:3" ht="15.75" thickBot="1" x14ac:dyDescent="0.3">
      <c r="A1011" s="4"/>
      <c r="B1011" s="4"/>
      <c r="C1011" s="4"/>
    </row>
    <row r="1012" spans="1:3" ht="15.75" thickBot="1" x14ac:dyDescent="0.3">
      <c r="A1012" s="4"/>
      <c r="B1012" s="4"/>
      <c r="C1012" s="4"/>
    </row>
    <row r="1013" spans="1:3" ht="15.75" thickBot="1" x14ac:dyDescent="0.3">
      <c r="A1013" s="4"/>
      <c r="B1013" s="4"/>
      <c r="C1013" s="4"/>
    </row>
    <row r="1014" spans="1:3" ht="15.75" thickBot="1" x14ac:dyDescent="0.3">
      <c r="A1014" s="4"/>
      <c r="B1014" s="4"/>
      <c r="C1014" s="4"/>
    </row>
    <row r="1015" spans="1:3" ht="15.75" thickBot="1" x14ac:dyDescent="0.3">
      <c r="A1015" s="4"/>
      <c r="B1015" s="4"/>
      <c r="C1015" s="4"/>
    </row>
    <row r="1016" spans="1:3" ht="15.75" thickBot="1" x14ac:dyDescent="0.3">
      <c r="A1016" s="4"/>
      <c r="B1016" s="4"/>
      <c r="C1016" s="4"/>
    </row>
    <row r="1017" spans="1:3" ht="15.75" thickBot="1" x14ac:dyDescent="0.3">
      <c r="A1017" s="4"/>
      <c r="B1017" s="4"/>
      <c r="C1017" s="4"/>
    </row>
    <row r="1018" spans="1:3" ht="15.75" thickBot="1" x14ac:dyDescent="0.3">
      <c r="A1018" s="4"/>
      <c r="B1018" s="4"/>
      <c r="C1018" s="4"/>
    </row>
    <row r="1019" spans="1:3" ht="15.75" thickBot="1" x14ac:dyDescent="0.3">
      <c r="A1019" s="4"/>
      <c r="B1019" s="4"/>
      <c r="C1019" s="4"/>
    </row>
    <row r="1020" spans="1:3" ht="15.75" thickBot="1" x14ac:dyDescent="0.3">
      <c r="A1020" s="4"/>
      <c r="B1020" s="4"/>
      <c r="C1020" s="4"/>
    </row>
    <row r="1021" spans="1:3" ht="15.75" thickBot="1" x14ac:dyDescent="0.3">
      <c r="A1021" s="4"/>
      <c r="B1021" s="4"/>
      <c r="C1021" s="4"/>
    </row>
    <row r="1022" spans="1:3" ht="15.75" thickBot="1" x14ac:dyDescent="0.3">
      <c r="A1022" s="4"/>
      <c r="B1022" s="4"/>
      <c r="C1022" s="4"/>
    </row>
    <row r="1023" spans="1:3" ht="15.75" thickBot="1" x14ac:dyDescent="0.3">
      <c r="A1023" s="4"/>
      <c r="B1023" s="4"/>
      <c r="C1023" s="4"/>
    </row>
    <row r="1024" spans="1:3" ht="15.75" thickBot="1" x14ac:dyDescent="0.3">
      <c r="A1024" s="4"/>
      <c r="B1024" s="4"/>
      <c r="C1024" s="4"/>
    </row>
    <row r="1025" spans="1:3" ht="15.75" thickBot="1" x14ac:dyDescent="0.3">
      <c r="A1025" s="4"/>
      <c r="B1025" s="4"/>
      <c r="C1025" s="4"/>
    </row>
    <row r="1026" spans="1:3" ht="15.75" thickBot="1" x14ac:dyDescent="0.3">
      <c r="A1026" s="4"/>
      <c r="B1026" s="4"/>
      <c r="C1026" s="4"/>
    </row>
    <row r="1027" spans="1:3" ht="15.75" thickBot="1" x14ac:dyDescent="0.3">
      <c r="A1027" s="4"/>
      <c r="B1027" s="4"/>
      <c r="C1027" s="4"/>
    </row>
    <row r="1028" spans="1:3" ht="15.75" thickBot="1" x14ac:dyDescent="0.3">
      <c r="A1028" s="4"/>
      <c r="B1028" s="4"/>
      <c r="C1028" s="4"/>
    </row>
    <row r="1029" spans="1:3" ht="15.75" thickBot="1" x14ac:dyDescent="0.3">
      <c r="A1029" s="4"/>
      <c r="B1029" s="4"/>
      <c r="C1029" s="4"/>
    </row>
    <row r="1030" spans="1:3" ht="15.75" thickBot="1" x14ac:dyDescent="0.3">
      <c r="A1030" s="4"/>
      <c r="B1030" s="4"/>
      <c r="C1030" s="4"/>
    </row>
    <row r="1031" spans="1:3" ht="15.75" thickBot="1" x14ac:dyDescent="0.3">
      <c r="A1031" s="4"/>
      <c r="B1031" s="4"/>
      <c r="C1031" s="4"/>
    </row>
    <row r="1032" spans="1:3" ht="15.75" thickBot="1" x14ac:dyDescent="0.3">
      <c r="A1032" s="4"/>
      <c r="B1032" s="4"/>
      <c r="C1032" s="4"/>
    </row>
    <row r="1033" spans="1:3" ht="15.75" thickBot="1" x14ac:dyDescent="0.3">
      <c r="A1033" s="4"/>
      <c r="B1033" s="4"/>
      <c r="C1033" s="4"/>
    </row>
    <row r="1034" spans="1:3" ht="15.75" thickBot="1" x14ac:dyDescent="0.3">
      <c r="A1034" s="4"/>
      <c r="B1034" s="4"/>
      <c r="C1034" s="4"/>
    </row>
    <row r="1035" spans="1:3" ht="15.75" thickBot="1" x14ac:dyDescent="0.3">
      <c r="A1035" s="4"/>
      <c r="B1035" s="4"/>
      <c r="C1035" s="4"/>
    </row>
    <row r="1036" spans="1:3" ht="15.75" thickBot="1" x14ac:dyDescent="0.3">
      <c r="A1036" s="4"/>
      <c r="B1036" s="4"/>
      <c r="C1036" s="4"/>
    </row>
    <row r="1037" spans="1:3" ht="15.75" thickBot="1" x14ac:dyDescent="0.3">
      <c r="A1037" s="4"/>
      <c r="B1037" s="4"/>
      <c r="C1037" s="4"/>
    </row>
    <row r="1038" spans="1:3" ht="15.75" thickBot="1" x14ac:dyDescent="0.3">
      <c r="A1038" s="4"/>
      <c r="B1038" s="4"/>
      <c r="C1038" s="4"/>
    </row>
    <row r="1039" spans="1:3" ht="15.75" thickBot="1" x14ac:dyDescent="0.3">
      <c r="A1039" s="4"/>
      <c r="B1039" s="4"/>
      <c r="C1039" s="4"/>
    </row>
    <row r="1040" spans="1:3" ht="15.75" thickBot="1" x14ac:dyDescent="0.3">
      <c r="A1040" s="4"/>
      <c r="B1040" s="4"/>
      <c r="C1040" s="4"/>
    </row>
    <row r="1041" spans="1:3" ht="15.75" thickBot="1" x14ac:dyDescent="0.3">
      <c r="A1041" s="4"/>
      <c r="B1041" s="4"/>
      <c r="C1041" s="4"/>
    </row>
    <row r="1042" spans="1:3" ht="15.75" thickBot="1" x14ac:dyDescent="0.3">
      <c r="A1042" s="4"/>
      <c r="B1042" s="4"/>
      <c r="C1042" s="4"/>
    </row>
    <row r="1043" spans="1:3" ht="15.75" thickBot="1" x14ac:dyDescent="0.3">
      <c r="A1043" s="4"/>
      <c r="B1043" s="4"/>
      <c r="C1043" s="4"/>
    </row>
    <row r="1044" spans="1:3" ht="15.75" thickBot="1" x14ac:dyDescent="0.3">
      <c r="A1044" s="4"/>
      <c r="B1044" s="4"/>
      <c r="C1044" s="4"/>
    </row>
    <row r="1045" spans="1:3" ht="15.75" thickBot="1" x14ac:dyDescent="0.3">
      <c r="A1045" s="4"/>
      <c r="B1045" s="4"/>
      <c r="C1045" s="4"/>
    </row>
    <row r="1046" spans="1:3" ht="15.75" thickBot="1" x14ac:dyDescent="0.3">
      <c r="A1046" s="4"/>
      <c r="B1046" s="4"/>
      <c r="C1046" s="4"/>
    </row>
    <row r="1047" spans="1:3" ht="15.75" thickBot="1" x14ac:dyDescent="0.3">
      <c r="A1047" s="4"/>
      <c r="B1047" s="4"/>
      <c r="C1047" s="4"/>
    </row>
    <row r="1048" spans="1:3" ht="15.75" thickBot="1" x14ac:dyDescent="0.3">
      <c r="A1048" s="4"/>
      <c r="B1048" s="4"/>
      <c r="C1048" s="4"/>
    </row>
    <row r="1049" spans="1:3" ht="15.75" thickBot="1" x14ac:dyDescent="0.3">
      <c r="A1049" s="4"/>
      <c r="B1049" s="4"/>
      <c r="C1049" s="4"/>
    </row>
    <row r="1050" spans="1:3" ht="15.75" thickBot="1" x14ac:dyDescent="0.3">
      <c r="A1050" s="4"/>
      <c r="B1050" s="4"/>
      <c r="C1050" s="4"/>
    </row>
    <row r="1051" spans="1:3" ht="15.75" thickBot="1" x14ac:dyDescent="0.3">
      <c r="A1051" s="4"/>
      <c r="B1051" s="4"/>
      <c r="C1051" s="4"/>
    </row>
    <row r="1052" spans="1:3" ht="15.75" thickBot="1" x14ac:dyDescent="0.3">
      <c r="A1052" s="4"/>
      <c r="B1052" s="4"/>
      <c r="C1052" s="4"/>
    </row>
    <row r="1053" spans="1:3" ht="15.75" thickBot="1" x14ac:dyDescent="0.3">
      <c r="A1053" s="4"/>
      <c r="B1053" s="4"/>
      <c r="C1053" s="4"/>
    </row>
    <row r="1054" spans="1:3" ht="15.75" thickBot="1" x14ac:dyDescent="0.3">
      <c r="A1054" s="4"/>
      <c r="B1054" s="4"/>
      <c r="C1054" s="4"/>
    </row>
    <row r="1055" spans="1:3" ht="15.75" thickBot="1" x14ac:dyDescent="0.3">
      <c r="A1055" s="4"/>
      <c r="B1055" s="4"/>
      <c r="C1055" s="4"/>
    </row>
    <row r="1056" spans="1:3" ht="15.75" thickBot="1" x14ac:dyDescent="0.3">
      <c r="A1056" s="4"/>
      <c r="B1056" s="4"/>
      <c r="C1056" s="4"/>
    </row>
    <row r="1057" spans="1:3" ht="15.75" thickBot="1" x14ac:dyDescent="0.3">
      <c r="A1057" s="4"/>
      <c r="B1057" s="4"/>
      <c r="C1057" s="4"/>
    </row>
    <row r="1058" spans="1:3" ht="15.75" thickBot="1" x14ac:dyDescent="0.3">
      <c r="A1058" s="4"/>
      <c r="B1058" s="4"/>
      <c r="C1058" s="4"/>
    </row>
    <row r="1059" spans="1:3" ht="15.75" thickBot="1" x14ac:dyDescent="0.3">
      <c r="A1059" s="4"/>
      <c r="B1059" s="4"/>
      <c r="C1059" s="4"/>
    </row>
    <row r="1060" spans="1:3" ht="15.75" thickBot="1" x14ac:dyDescent="0.3">
      <c r="A1060" s="4"/>
      <c r="B1060" s="4"/>
      <c r="C1060" s="4"/>
    </row>
    <row r="1061" spans="1:3" ht="15.75" thickBot="1" x14ac:dyDescent="0.3">
      <c r="A1061" s="4"/>
      <c r="B1061" s="4"/>
      <c r="C1061" s="4"/>
    </row>
    <row r="1062" spans="1:3" ht="15.75" thickBot="1" x14ac:dyDescent="0.3">
      <c r="A1062" s="4"/>
      <c r="B1062" s="4"/>
      <c r="C1062" s="4"/>
    </row>
    <row r="1063" spans="1:3" ht="15.75" thickBot="1" x14ac:dyDescent="0.3">
      <c r="A1063" s="4"/>
      <c r="B1063" s="4"/>
      <c r="C1063" s="4"/>
    </row>
    <row r="1064" spans="1:3" ht="15.75" thickBot="1" x14ac:dyDescent="0.3">
      <c r="A1064" s="4"/>
      <c r="B1064" s="4"/>
      <c r="C1064" s="4"/>
    </row>
    <row r="1065" spans="1:3" ht="15.75" thickBot="1" x14ac:dyDescent="0.3">
      <c r="A1065" s="4"/>
      <c r="B1065" s="4"/>
      <c r="C1065" s="4"/>
    </row>
    <row r="1066" spans="1:3" ht="15.75" thickBot="1" x14ac:dyDescent="0.3">
      <c r="A1066" s="4"/>
      <c r="B1066" s="4"/>
      <c r="C1066" s="4"/>
    </row>
    <row r="1067" spans="1:3" ht="15.75" thickBot="1" x14ac:dyDescent="0.3">
      <c r="A1067" s="4"/>
      <c r="B1067" s="4"/>
      <c r="C1067" s="4"/>
    </row>
    <row r="1068" spans="1:3" ht="15.75" thickBot="1" x14ac:dyDescent="0.3">
      <c r="A1068" s="4"/>
      <c r="B1068" s="4"/>
      <c r="C1068" s="4"/>
    </row>
    <row r="1069" spans="1:3" ht="15.75" thickBot="1" x14ac:dyDescent="0.3">
      <c r="A1069" s="4"/>
      <c r="B1069" s="4"/>
      <c r="C1069" s="4"/>
    </row>
    <row r="1070" spans="1:3" ht="15.75" thickBot="1" x14ac:dyDescent="0.3">
      <c r="A1070" s="4"/>
      <c r="B1070" s="4"/>
      <c r="C1070" s="4"/>
    </row>
    <row r="1071" spans="1:3" ht="15.75" thickBot="1" x14ac:dyDescent="0.3">
      <c r="A1071" s="4"/>
      <c r="B1071" s="4"/>
      <c r="C1071" s="4"/>
    </row>
    <row r="1072" spans="1:3" ht="15.75" thickBot="1" x14ac:dyDescent="0.3">
      <c r="A1072" s="4"/>
      <c r="B1072" s="4"/>
      <c r="C1072" s="4"/>
    </row>
    <row r="1073" spans="1:3" ht="15.75" thickBot="1" x14ac:dyDescent="0.3">
      <c r="A1073" s="4"/>
      <c r="B1073" s="4"/>
      <c r="C1073" s="4"/>
    </row>
    <row r="1074" spans="1:3" ht="15.75" thickBot="1" x14ac:dyDescent="0.3">
      <c r="A1074" s="4"/>
      <c r="B1074" s="4"/>
      <c r="C1074" s="4"/>
    </row>
    <row r="1075" spans="1:3" ht="15.75" thickBot="1" x14ac:dyDescent="0.3">
      <c r="A1075" s="4"/>
      <c r="B1075" s="4"/>
      <c r="C1075" s="4"/>
    </row>
    <row r="1076" spans="1:3" ht="15.75" thickBot="1" x14ac:dyDescent="0.3">
      <c r="A1076" s="4"/>
      <c r="B1076" s="4"/>
      <c r="C1076" s="4"/>
    </row>
    <row r="1077" spans="1:3" ht="15.75" thickBot="1" x14ac:dyDescent="0.3">
      <c r="A1077" s="4"/>
      <c r="B1077" s="4"/>
      <c r="C1077" s="4"/>
    </row>
    <row r="1078" spans="1:3" ht="15.75" thickBot="1" x14ac:dyDescent="0.3">
      <c r="A1078" s="4"/>
      <c r="B1078" s="4"/>
      <c r="C1078" s="4"/>
    </row>
    <row r="1079" spans="1:3" ht="15.75" thickBot="1" x14ac:dyDescent="0.3">
      <c r="A1079" s="4"/>
      <c r="B1079" s="4"/>
      <c r="C1079" s="4"/>
    </row>
    <row r="1080" spans="1:3" ht="15.75" thickBot="1" x14ac:dyDescent="0.3">
      <c r="A1080" s="4"/>
      <c r="B1080" s="4"/>
      <c r="C1080" s="4"/>
    </row>
    <row r="1081" spans="1:3" ht="15.75" thickBot="1" x14ac:dyDescent="0.3">
      <c r="A1081" s="4"/>
      <c r="B1081" s="4"/>
      <c r="C1081" s="4"/>
    </row>
    <row r="1082" spans="1:3" ht="15.75" thickBot="1" x14ac:dyDescent="0.3">
      <c r="A1082" s="4"/>
      <c r="B1082" s="4"/>
      <c r="C1082" s="4"/>
    </row>
    <row r="1083" spans="1:3" ht="15.75" thickBot="1" x14ac:dyDescent="0.3">
      <c r="A1083" s="4"/>
      <c r="B1083" s="4"/>
      <c r="C1083" s="4"/>
    </row>
    <row r="1084" spans="1:3" ht="15.75" thickBot="1" x14ac:dyDescent="0.3">
      <c r="A1084" s="4"/>
      <c r="B1084" s="4"/>
      <c r="C1084" s="4"/>
    </row>
    <row r="1085" spans="1:3" ht="15.75" thickBot="1" x14ac:dyDescent="0.3">
      <c r="A1085" s="4"/>
      <c r="B1085" s="4"/>
      <c r="C1085" s="4"/>
    </row>
    <row r="1086" spans="1:3" ht="15.75" thickBot="1" x14ac:dyDescent="0.3">
      <c r="A1086" s="4"/>
      <c r="B1086" s="4"/>
      <c r="C1086" s="4"/>
    </row>
    <row r="1087" spans="1:3" ht="15.75" thickBot="1" x14ac:dyDescent="0.3">
      <c r="A1087" s="4"/>
      <c r="B1087" s="4"/>
      <c r="C1087" s="4"/>
    </row>
    <row r="1088" spans="1:3" ht="15.75" thickBot="1" x14ac:dyDescent="0.3">
      <c r="A1088" s="4"/>
      <c r="B1088" s="4"/>
      <c r="C1088" s="4"/>
    </row>
    <row r="1089" spans="1:3" ht="15.75" thickBot="1" x14ac:dyDescent="0.3">
      <c r="A1089" s="4"/>
      <c r="B1089" s="4"/>
      <c r="C1089" s="4"/>
    </row>
    <row r="1090" spans="1:3" ht="15.75" thickBot="1" x14ac:dyDescent="0.3">
      <c r="A1090" s="4"/>
      <c r="B1090" s="4"/>
      <c r="C1090" s="4"/>
    </row>
    <row r="1091" spans="1:3" ht="15.75" thickBot="1" x14ac:dyDescent="0.3">
      <c r="A1091" s="4"/>
      <c r="B1091" s="4"/>
      <c r="C1091" s="4"/>
    </row>
    <row r="1092" spans="1:3" ht="15.75" thickBot="1" x14ac:dyDescent="0.3">
      <c r="A1092" s="4"/>
      <c r="B1092" s="4"/>
      <c r="C1092" s="4"/>
    </row>
    <row r="1093" spans="1:3" ht="15.75" thickBot="1" x14ac:dyDescent="0.3">
      <c r="A1093" s="4"/>
      <c r="B1093" s="4"/>
      <c r="C1093" s="4"/>
    </row>
    <row r="1094" spans="1:3" ht="15.75" thickBot="1" x14ac:dyDescent="0.3">
      <c r="A1094" s="4"/>
      <c r="B1094" s="4"/>
      <c r="C1094" s="4"/>
    </row>
    <row r="1095" spans="1:3" ht="15.75" thickBot="1" x14ac:dyDescent="0.3">
      <c r="A1095" s="4"/>
      <c r="B1095" s="4"/>
      <c r="C1095" s="4"/>
    </row>
    <row r="1096" spans="1:3" ht="15.75" thickBot="1" x14ac:dyDescent="0.3">
      <c r="A1096" s="4"/>
      <c r="B1096" s="4"/>
      <c r="C1096" s="4"/>
    </row>
    <row r="1097" spans="1:3" ht="15.75" thickBot="1" x14ac:dyDescent="0.3">
      <c r="A1097" s="4"/>
      <c r="B1097" s="4"/>
      <c r="C1097" s="4"/>
    </row>
    <row r="1098" spans="1:3" ht="15.75" thickBot="1" x14ac:dyDescent="0.3">
      <c r="A1098" s="4"/>
      <c r="B1098" s="4"/>
      <c r="C1098" s="4"/>
    </row>
    <row r="1099" spans="1:3" ht="15.75" thickBot="1" x14ac:dyDescent="0.3">
      <c r="A1099" s="4"/>
      <c r="B1099" s="4"/>
      <c r="C1099" s="4"/>
    </row>
    <row r="1100" spans="1:3" ht="15.75" thickBot="1" x14ac:dyDescent="0.3">
      <c r="A1100" s="4"/>
      <c r="B1100" s="4"/>
      <c r="C1100" s="4"/>
    </row>
    <row r="1101" spans="1:3" ht="15.75" thickBot="1" x14ac:dyDescent="0.3">
      <c r="A1101" s="4"/>
      <c r="B1101" s="4"/>
      <c r="C1101" s="4"/>
    </row>
    <row r="1102" spans="1:3" ht="15.75" thickBot="1" x14ac:dyDescent="0.3">
      <c r="A1102" s="4"/>
      <c r="B1102" s="4"/>
      <c r="C1102" s="4"/>
    </row>
    <row r="1103" spans="1:3" ht="15.75" thickBot="1" x14ac:dyDescent="0.3">
      <c r="A1103" s="4"/>
      <c r="B1103" s="4"/>
      <c r="C1103" s="4"/>
    </row>
    <row r="1104" spans="1:3" ht="15.75" thickBot="1" x14ac:dyDescent="0.3">
      <c r="A1104" s="4"/>
      <c r="B1104" s="4"/>
      <c r="C1104" s="4"/>
    </row>
    <row r="1105" spans="1:3" ht="15.75" thickBot="1" x14ac:dyDescent="0.3">
      <c r="A1105" s="4"/>
      <c r="B1105" s="4"/>
      <c r="C1105" s="4"/>
    </row>
    <row r="1106" spans="1:3" ht="15.75" thickBot="1" x14ac:dyDescent="0.3">
      <c r="A1106" s="4"/>
      <c r="B1106" s="4"/>
      <c r="C1106" s="4"/>
    </row>
    <row r="1107" spans="1:3" ht="15.75" thickBot="1" x14ac:dyDescent="0.3">
      <c r="A1107" s="4"/>
      <c r="B1107" s="4"/>
      <c r="C1107" s="4"/>
    </row>
    <row r="1108" spans="1:3" ht="15.75" thickBot="1" x14ac:dyDescent="0.3">
      <c r="A1108" s="4"/>
      <c r="B1108" s="4"/>
      <c r="C1108" s="4"/>
    </row>
    <row r="1109" spans="1:3" ht="15.75" thickBot="1" x14ac:dyDescent="0.3">
      <c r="A1109" s="4"/>
      <c r="B1109" s="4"/>
      <c r="C1109" s="4"/>
    </row>
    <row r="1110" spans="1:3" ht="15.75" thickBot="1" x14ac:dyDescent="0.3">
      <c r="A1110" s="4"/>
      <c r="B1110" s="4"/>
      <c r="C1110" s="4"/>
    </row>
    <row r="1111" spans="1:3" ht="15.75" thickBot="1" x14ac:dyDescent="0.3">
      <c r="A1111" s="4"/>
      <c r="B1111" s="4"/>
      <c r="C1111" s="4"/>
    </row>
    <row r="1112" spans="1:3" ht="15.75" thickBot="1" x14ac:dyDescent="0.3">
      <c r="A1112" s="4"/>
      <c r="B1112" s="4"/>
      <c r="C1112" s="4"/>
    </row>
    <row r="1113" spans="1:3" ht="15.75" thickBot="1" x14ac:dyDescent="0.3">
      <c r="A1113" s="4"/>
      <c r="B1113" s="4"/>
      <c r="C1113" s="4"/>
    </row>
    <row r="1114" spans="1:3" ht="15.75" thickBot="1" x14ac:dyDescent="0.3">
      <c r="A1114" s="4"/>
      <c r="B1114" s="4"/>
      <c r="C1114" s="4"/>
    </row>
    <row r="1115" spans="1:3" ht="15.75" thickBot="1" x14ac:dyDescent="0.3">
      <c r="A1115" s="4"/>
      <c r="B1115" s="4"/>
      <c r="C1115" s="4"/>
    </row>
    <row r="1116" spans="1:3" ht="15.75" thickBot="1" x14ac:dyDescent="0.3">
      <c r="A1116" s="4"/>
      <c r="B1116" s="4"/>
      <c r="C1116" s="4"/>
    </row>
    <row r="1117" spans="1:3" ht="15.75" thickBot="1" x14ac:dyDescent="0.3">
      <c r="A1117" s="4"/>
      <c r="B1117" s="4"/>
      <c r="C1117" s="4"/>
    </row>
    <row r="1118" spans="1:3" ht="15.75" thickBot="1" x14ac:dyDescent="0.3">
      <c r="A1118" s="4"/>
      <c r="B1118" s="4"/>
      <c r="C1118" s="4"/>
    </row>
    <row r="1119" spans="1:3" ht="15.75" thickBot="1" x14ac:dyDescent="0.3">
      <c r="A1119" s="4"/>
      <c r="B1119" s="4"/>
      <c r="C1119" s="4"/>
    </row>
    <row r="1120" spans="1:3" ht="15.75" thickBot="1" x14ac:dyDescent="0.3">
      <c r="A1120" s="4"/>
      <c r="B1120" s="4"/>
      <c r="C1120" s="4"/>
    </row>
    <row r="1121" spans="1:3" ht="15.75" thickBot="1" x14ac:dyDescent="0.3">
      <c r="A1121" s="4"/>
      <c r="B1121" s="4"/>
      <c r="C1121" s="4"/>
    </row>
    <row r="1122" spans="1:3" ht="15.75" thickBot="1" x14ac:dyDescent="0.3">
      <c r="A1122" s="4"/>
      <c r="B1122" s="4"/>
      <c r="C1122" s="4"/>
    </row>
    <row r="1123" spans="1:3" ht="15.75" thickBot="1" x14ac:dyDescent="0.3">
      <c r="A1123" s="4"/>
      <c r="B1123" s="4"/>
      <c r="C1123" s="4"/>
    </row>
    <row r="1124" spans="1:3" ht="15.75" thickBot="1" x14ac:dyDescent="0.3">
      <c r="A1124" s="4"/>
      <c r="B1124" s="4"/>
      <c r="C1124" s="4"/>
    </row>
    <row r="1125" spans="1:3" ht="15.75" thickBot="1" x14ac:dyDescent="0.3">
      <c r="A1125" s="4"/>
      <c r="B1125" s="4"/>
      <c r="C1125" s="4"/>
    </row>
    <row r="1126" spans="1:3" ht="15.75" thickBot="1" x14ac:dyDescent="0.3">
      <c r="A1126" s="4"/>
      <c r="B1126" s="4"/>
      <c r="C1126" s="4"/>
    </row>
    <row r="1127" spans="1:3" ht="15.75" thickBot="1" x14ac:dyDescent="0.3">
      <c r="A1127" s="4"/>
      <c r="B1127" s="4"/>
      <c r="C1127" s="4"/>
    </row>
    <row r="1128" spans="1:3" ht="15.75" thickBot="1" x14ac:dyDescent="0.3">
      <c r="A1128" s="4"/>
      <c r="B1128" s="4"/>
      <c r="C1128" s="4"/>
    </row>
    <row r="1129" spans="1:3" ht="15.75" thickBot="1" x14ac:dyDescent="0.3">
      <c r="A1129" s="4"/>
      <c r="B1129" s="4"/>
      <c r="C1129" s="4"/>
    </row>
    <row r="1130" spans="1:3" ht="15.75" thickBot="1" x14ac:dyDescent="0.3">
      <c r="A1130" s="4"/>
      <c r="B1130" s="4"/>
      <c r="C1130" s="4"/>
    </row>
    <row r="1131" spans="1:3" ht="15.75" thickBot="1" x14ac:dyDescent="0.3">
      <c r="A1131" s="4"/>
      <c r="B1131" s="4"/>
      <c r="C1131" s="4"/>
    </row>
    <row r="1132" spans="1:3" ht="15.75" thickBot="1" x14ac:dyDescent="0.3">
      <c r="A1132" s="4"/>
      <c r="B1132" s="4"/>
      <c r="C1132" s="4"/>
    </row>
    <row r="1133" spans="1:3" ht="15.75" thickBot="1" x14ac:dyDescent="0.3">
      <c r="A1133" s="4"/>
      <c r="B1133" s="4"/>
      <c r="C1133" s="4"/>
    </row>
    <row r="1134" spans="1:3" ht="15.75" thickBot="1" x14ac:dyDescent="0.3">
      <c r="A1134" s="4"/>
      <c r="B1134" s="4"/>
      <c r="C1134" s="4"/>
    </row>
    <row r="1135" spans="1:3" ht="15.75" thickBot="1" x14ac:dyDescent="0.3">
      <c r="A1135" s="4"/>
      <c r="B1135" s="4"/>
      <c r="C1135" s="4"/>
    </row>
    <row r="1136" spans="1:3" ht="15.75" thickBot="1" x14ac:dyDescent="0.3">
      <c r="A1136" s="4"/>
      <c r="B1136" s="4"/>
      <c r="C1136" s="4"/>
    </row>
    <row r="1137" spans="1:3" ht="15.75" thickBot="1" x14ac:dyDescent="0.3">
      <c r="A1137" s="4"/>
      <c r="B1137" s="4"/>
      <c r="C1137" s="4"/>
    </row>
    <row r="1138" spans="1:3" ht="15.75" thickBot="1" x14ac:dyDescent="0.3">
      <c r="A1138" s="4"/>
      <c r="B1138" s="4"/>
      <c r="C1138" s="4"/>
    </row>
    <row r="1139" spans="1:3" ht="15.75" thickBot="1" x14ac:dyDescent="0.3">
      <c r="A1139" s="4"/>
      <c r="B1139" s="4"/>
      <c r="C1139" s="4"/>
    </row>
    <row r="1140" spans="1:3" ht="15.75" thickBot="1" x14ac:dyDescent="0.3">
      <c r="A1140" s="4"/>
      <c r="B1140" s="4"/>
      <c r="C1140" s="4"/>
    </row>
    <row r="1141" spans="1:3" ht="15.75" thickBot="1" x14ac:dyDescent="0.3">
      <c r="A1141" s="4"/>
      <c r="B1141" s="4"/>
      <c r="C1141" s="4"/>
    </row>
    <row r="1142" spans="1:3" ht="15.75" thickBot="1" x14ac:dyDescent="0.3">
      <c r="A1142" s="4"/>
      <c r="B1142" s="4"/>
      <c r="C1142" s="4"/>
    </row>
    <row r="1143" spans="1:3" ht="15.75" thickBot="1" x14ac:dyDescent="0.3">
      <c r="A1143" s="4"/>
      <c r="B1143" s="4"/>
      <c r="C1143" s="4"/>
    </row>
    <row r="1144" spans="1:3" ht="15.75" thickBot="1" x14ac:dyDescent="0.3">
      <c r="A1144" s="4"/>
      <c r="B1144" s="4"/>
      <c r="C1144" s="4"/>
    </row>
    <row r="1145" spans="1:3" ht="15.75" thickBot="1" x14ac:dyDescent="0.3">
      <c r="A1145" s="4"/>
      <c r="B1145" s="4"/>
      <c r="C1145" s="4"/>
    </row>
    <row r="1146" spans="1:3" ht="15.75" thickBot="1" x14ac:dyDescent="0.3">
      <c r="A1146" s="4"/>
      <c r="B1146" s="4"/>
      <c r="C1146" s="4"/>
    </row>
    <row r="1147" spans="1:3" ht="15.75" thickBot="1" x14ac:dyDescent="0.3">
      <c r="A1147" s="4"/>
      <c r="B1147" s="4"/>
      <c r="C1147" s="4"/>
    </row>
    <row r="1148" spans="1:3" ht="15.75" thickBot="1" x14ac:dyDescent="0.3">
      <c r="A1148" s="4"/>
      <c r="B1148" s="4"/>
      <c r="C1148" s="4"/>
    </row>
    <row r="1149" spans="1:3" ht="15.75" thickBot="1" x14ac:dyDescent="0.3">
      <c r="A1149" s="4"/>
      <c r="B1149" s="4"/>
      <c r="C1149" s="4"/>
    </row>
    <row r="1150" spans="1:3" ht="15.75" thickBot="1" x14ac:dyDescent="0.3">
      <c r="A1150" s="4"/>
      <c r="B1150" s="4"/>
      <c r="C1150" s="4"/>
    </row>
    <row r="1151" spans="1:3" ht="15.75" thickBot="1" x14ac:dyDescent="0.3">
      <c r="A1151" s="4"/>
      <c r="B1151" s="4"/>
      <c r="C1151" s="4"/>
    </row>
    <row r="1152" spans="1:3" ht="15.75" thickBot="1" x14ac:dyDescent="0.3">
      <c r="A1152" s="4"/>
      <c r="B1152" s="4"/>
      <c r="C1152" s="4"/>
    </row>
    <row r="1153" spans="1:3" ht="15.75" thickBot="1" x14ac:dyDescent="0.3">
      <c r="A1153" s="4"/>
      <c r="B1153" s="4"/>
      <c r="C1153" s="4"/>
    </row>
    <row r="1154" spans="1:3" ht="15.75" thickBot="1" x14ac:dyDescent="0.3">
      <c r="A1154" s="4"/>
      <c r="B1154" s="4"/>
      <c r="C1154" s="4"/>
    </row>
    <row r="1155" spans="1:3" ht="15.75" thickBot="1" x14ac:dyDescent="0.3">
      <c r="A1155" s="4"/>
      <c r="B1155" s="4"/>
      <c r="C1155" s="4"/>
    </row>
    <row r="1156" spans="1:3" ht="15.75" thickBot="1" x14ac:dyDescent="0.3">
      <c r="A1156" s="4"/>
      <c r="B1156" s="4"/>
      <c r="C1156" s="4"/>
    </row>
    <row r="1157" spans="1:3" ht="15.75" thickBot="1" x14ac:dyDescent="0.3">
      <c r="A1157" s="4"/>
      <c r="B1157" s="4"/>
      <c r="C1157" s="4"/>
    </row>
    <row r="1158" spans="1:3" ht="15.75" thickBot="1" x14ac:dyDescent="0.3">
      <c r="A1158" s="4"/>
      <c r="B1158" s="4"/>
      <c r="C1158" s="4"/>
    </row>
    <row r="1159" spans="1:3" ht="15.75" thickBot="1" x14ac:dyDescent="0.3">
      <c r="A1159" s="4"/>
      <c r="B1159" s="4"/>
      <c r="C1159" s="4"/>
    </row>
    <row r="1160" spans="1:3" ht="15.75" thickBot="1" x14ac:dyDescent="0.3">
      <c r="A1160" s="4"/>
      <c r="B1160" s="4"/>
      <c r="C1160" s="4"/>
    </row>
    <row r="1161" spans="1:3" ht="15.75" thickBot="1" x14ac:dyDescent="0.3">
      <c r="A1161" s="4"/>
      <c r="B1161" s="4"/>
      <c r="C1161" s="4"/>
    </row>
    <row r="1162" spans="1:3" ht="15.75" thickBot="1" x14ac:dyDescent="0.3">
      <c r="A1162" s="4"/>
      <c r="B1162" s="4"/>
      <c r="C1162" s="4"/>
    </row>
    <row r="1163" spans="1:3" ht="15.75" thickBot="1" x14ac:dyDescent="0.3">
      <c r="A1163" s="4"/>
      <c r="B1163" s="4"/>
      <c r="C1163" s="4"/>
    </row>
    <row r="1164" spans="1:3" ht="15.75" thickBot="1" x14ac:dyDescent="0.3">
      <c r="A1164" s="4"/>
      <c r="B1164" s="4"/>
      <c r="C1164" s="4"/>
    </row>
    <row r="1165" spans="1:3" ht="15.75" thickBot="1" x14ac:dyDescent="0.3">
      <c r="A1165" s="4"/>
      <c r="B1165" s="4"/>
      <c r="C1165" s="4"/>
    </row>
    <row r="1166" spans="1:3" ht="15.75" thickBot="1" x14ac:dyDescent="0.3">
      <c r="A1166" s="4"/>
      <c r="B1166" s="4"/>
      <c r="C1166" s="4"/>
    </row>
    <row r="1167" spans="1:3" ht="15.75" thickBot="1" x14ac:dyDescent="0.3">
      <c r="A1167" s="4"/>
      <c r="B1167" s="4"/>
      <c r="C1167" s="4"/>
    </row>
    <row r="1168" spans="1:3" ht="15.75" thickBot="1" x14ac:dyDescent="0.3">
      <c r="A1168" s="4"/>
      <c r="B1168" s="4"/>
      <c r="C1168" s="4"/>
    </row>
    <row r="1169" spans="1:3" ht="15.75" thickBot="1" x14ac:dyDescent="0.3">
      <c r="A1169" s="4"/>
      <c r="B1169" s="4"/>
      <c r="C1169" s="4"/>
    </row>
    <row r="1170" spans="1:3" ht="15.75" thickBot="1" x14ac:dyDescent="0.3">
      <c r="A1170" s="4"/>
      <c r="B1170" s="4"/>
      <c r="C1170" s="4"/>
    </row>
    <row r="1171" spans="1:3" ht="15.75" thickBot="1" x14ac:dyDescent="0.3">
      <c r="A1171" s="4"/>
      <c r="B1171" s="4"/>
      <c r="C1171" s="4"/>
    </row>
    <row r="1172" spans="1:3" ht="15.75" thickBot="1" x14ac:dyDescent="0.3">
      <c r="A1172" s="4"/>
      <c r="B1172" s="4"/>
      <c r="C1172" s="4"/>
    </row>
    <row r="1173" spans="1:3" ht="15.75" thickBot="1" x14ac:dyDescent="0.3">
      <c r="A1173" s="4"/>
      <c r="B1173" s="4"/>
      <c r="C1173" s="4"/>
    </row>
    <row r="1174" spans="1:3" ht="15.75" thickBot="1" x14ac:dyDescent="0.3">
      <c r="A1174" s="4"/>
      <c r="B1174" s="4"/>
      <c r="C1174" s="4"/>
    </row>
    <row r="1175" spans="1:3" ht="15.75" thickBot="1" x14ac:dyDescent="0.3">
      <c r="A1175" s="4"/>
      <c r="B1175" s="4"/>
      <c r="C1175" s="4"/>
    </row>
    <row r="1176" spans="1:3" ht="15.75" thickBot="1" x14ac:dyDescent="0.3">
      <c r="A1176" s="4"/>
      <c r="B1176" s="4"/>
      <c r="C1176" s="4"/>
    </row>
    <row r="1177" spans="1:3" ht="15.75" thickBot="1" x14ac:dyDescent="0.3">
      <c r="A1177" s="4"/>
      <c r="B1177" s="4"/>
      <c r="C1177" s="4"/>
    </row>
    <row r="1178" spans="1:3" ht="15.75" thickBot="1" x14ac:dyDescent="0.3">
      <c r="A1178" s="4"/>
      <c r="B1178" s="4"/>
      <c r="C1178" s="4"/>
    </row>
    <row r="1179" spans="1:3" ht="15.75" thickBot="1" x14ac:dyDescent="0.3">
      <c r="A1179" s="4"/>
      <c r="B1179" s="4"/>
      <c r="C1179" s="4"/>
    </row>
    <row r="1180" spans="1:3" ht="15.75" thickBot="1" x14ac:dyDescent="0.3">
      <c r="A1180" s="4"/>
      <c r="B1180" s="4"/>
      <c r="C1180" s="4"/>
    </row>
    <row r="1181" spans="1:3" ht="15.75" thickBot="1" x14ac:dyDescent="0.3">
      <c r="A1181" s="4"/>
      <c r="B1181" s="4"/>
      <c r="C1181" s="4"/>
    </row>
    <row r="1182" spans="1:3" ht="15.75" thickBot="1" x14ac:dyDescent="0.3">
      <c r="A1182" s="4"/>
      <c r="B1182" s="4"/>
      <c r="C1182" s="4"/>
    </row>
    <row r="1183" spans="1:3" ht="15.75" thickBot="1" x14ac:dyDescent="0.3">
      <c r="A1183" s="4"/>
      <c r="B1183" s="4"/>
      <c r="C1183" s="4"/>
    </row>
    <row r="1184" spans="1:3" ht="15.75" thickBot="1" x14ac:dyDescent="0.3">
      <c r="A1184" s="4"/>
      <c r="B1184" s="4"/>
      <c r="C1184" s="4"/>
    </row>
    <row r="1185" spans="1:3" ht="15.75" thickBot="1" x14ac:dyDescent="0.3">
      <c r="A1185" s="4"/>
      <c r="B1185" s="4"/>
      <c r="C1185" s="4"/>
    </row>
    <row r="1186" spans="1:3" ht="15.75" thickBot="1" x14ac:dyDescent="0.3">
      <c r="A1186" s="4"/>
      <c r="B1186" s="4"/>
      <c r="C1186" s="4"/>
    </row>
    <row r="1187" spans="1:3" ht="15.75" thickBot="1" x14ac:dyDescent="0.3">
      <c r="A1187" s="4"/>
      <c r="B1187" s="4"/>
      <c r="C1187" s="4"/>
    </row>
    <row r="1188" spans="1:3" ht="15.75" thickBot="1" x14ac:dyDescent="0.3">
      <c r="A1188" s="4"/>
      <c r="B1188" s="4"/>
      <c r="C1188" s="4"/>
    </row>
    <row r="1189" spans="1:3" ht="15.75" thickBot="1" x14ac:dyDescent="0.3">
      <c r="A1189" s="4"/>
      <c r="B1189" s="4"/>
      <c r="C1189" s="4"/>
    </row>
    <row r="1190" spans="1:3" ht="15.75" thickBot="1" x14ac:dyDescent="0.3">
      <c r="A1190" s="4"/>
      <c r="B1190" s="4"/>
      <c r="C1190" s="4"/>
    </row>
    <row r="1191" spans="1:3" ht="15.75" thickBot="1" x14ac:dyDescent="0.3">
      <c r="A1191" s="4"/>
      <c r="B1191" s="4"/>
      <c r="C1191" s="4"/>
    </row>
    <row r="1192" spans="1:3" ht="15.75" thickBot="1" x14ac:dyDescent="0.3">
      <c r="A1192" s="4"/>
      <c r="B1192" s="4"/>
      <c r="C1192" s="4"/>
    </row>
    <row r="1193" spans="1:3" ht="15.75" thickBot="1" x14ac:dyDescent="0.3">
      <c r="A1193" s="4"/>
      <c r="B1193" s="4"/>
      <c r="C1193" s="4"/>
    </row>
    <row r="1194" spans="1:3" ht="15.75" thickBot="1" x14ac:dyDescent="0.3">
      <c r="A1194" s="4"/>
      <c r="B1194" s="4"/>
      <c r="C1194" s="4"/>
    </row>
    <row r="1195" spans="1:3" ht="15.75" thickBot="1" x14ac:dyDescent="0.3">
      <c r="A1195" s="4"/>
      <c r="B1195" s="4"/>
      <c r="C1195" s="4"/>
    </row>
    <row r="1196" spans="1:3" ht="15.75" thickBot="1" x14ac:dyDescent="0.3">
      <c r="A1196" s="4"/>
      <c r="B1196" s="4"/>
      <c r="C1196" s="4"/>
    </row>
    <row r="1197" spans="1:3" ht="15.75" thickBot="1" x14ac:dyDescent="0.3">
      <c r="A1197" s="4"/>
      <c r="B1197" s="4"/>
      <c r="C1197" s="4"/>
    </row>
    <row r="1198" spans="1:3" ht="15.75" thickBot="1" x14ac:dyDescent="0.3">
      <c r="A1198" s="4"/>
      <c r="B1198" s="4"/>
      <c r="C1198" s="4"/>
    </row>
    <row r="1199" spans="1:3" ht="15.75" thickBot="1" x14ac:dyDescent="0.3">
      <c r="A1199" s="4"/>
      <c r="B1199" s="4"/>
      <c r="C1199" s="4"/>
    </row>
    <row r="1200" spans="1:3" ht="15.75" thickBot="1" x14ac:dyDescent="0.3">
      <c r="A1200" s="4"/>
      <c r="B1200" s="4"/>
      <c r="C1200" s="4"/>
    </row>
    <row r="1201" spans="1:3" ht="15.75" thickBot="1" x14ac:dyDescent="0.3">
      <c r="A1201" s="4"/>
      <c r="B1201" s="4"/>
      <c r="C1201" s="4"/>
    </row>
    <row r="1202" spans="1:3" ht="15.75" thickBot="1" x14ac:dyDescent="0.3">
      <c r="A1202" s="4"/>
      <c r="B1202" s="4"/>
      <c r="C1202" s="4"/>
    </row>
    <row r="1203" spans="1:3" ht="15.75" thickBot="1" x14ac:dyDescent="0.3">
      <c r="A1203" s="4"/>
      <c r="B1203" s="4"/>
      <c r="C1203" s="4"/>
    </row>
    <row r="1204" spans="1:3" ht="15.75" thickBot="1" x14ac:dyDescent="0.3">
      <c r="A1204" s="4"/>
      <c r="B1204" s="4"/>
      <c r="C1204" s="4"/>
    </row>
    <row r="1205" spans="1:3" ht="15.75" thickBot="1" x14ac:dyDescent="0.3">
      <c r="A1205" s="4"/>
      <c r="B1205" s="4"/>
      <c r="C1205" s="4"/>
    </row>
    <row r="1206" spans="1:3" ht="15.75" thickBot="1" x14ac:dyDescent="0.3">
      <c r="A1206" s="4"/>
      <c r="B1206" s="4"/>
      <c r="C1206" s="4"/>
    </row>
    <row r="1207" spans="1:3" ht="15.75" thickBot="1" x14ac:dyDescent="0.3">
      <c r="A1207" s="4"/>
      <c r="B1207" s="4"/>
      <c r="C1207" s="4"/>
    </row>
    <row r="1208" spans="1:3" ht="15.75" thickBot="1" x14ac:dyDescent="0.3">
      <c r="A1208" s="4"/>
      <c r="B1208" s="4"/>
      <c r="C1208" s="4"/>
    </row>
    <row r="1209" spans="1:3" ht="15.75" thickBot="1" x14ac:dyDescent="0.3">
      <c r="A1209" s="4"/>
      <c r="B1209" s="4"/>
      <c r="C1209" s="4"/>
    </row>
    <row r="1210" spans="1:3" ht="15.75" thickBot="1" x14ac:dyDescent="0.3">
      <c r="A1210" s="4"/>
      <c r="B1210" s="4"/>
      <c r="C1210" s="4"/>
    </row>
    <row r="1211" spans="1:3" ht="15.75" thickBot="1" x14ac:dyDescent="0.3">
      <c r="A1211" s="4"/>
      <c r="B1211" s="4"/>
      <c r="C1211" s="4"/>
    </row>
    <row r="1212" spans="1:3" ht="15.75" thickBot="1" x14ac:dyDescent="0.3">
      <c r="A1212" s="4"/>
      <c r="B1212" s="4"/>
      <c r="C1212" s="4"/>
    </row>
    <row r="1213" spans="1:3" ht="15.75" thickBot="1" x14ac:dyDescent="0.3">
      <c r="A1213" s="4"/>
      <c r="B1213" s="4"/>
      <c r="C1213" s="4"/>
    </row>
    <row r="1214" spans="1:3" ht="15.75" thickBot="1" x14ac:dyDescent="0.3">
      <c r="A1214" s="4"/>
      <c r="B1214" s="4"/>
      <c r="C1214" s="4"/>
    </row>
    <row r="1215" spans="1:3" ht="15.75" thickBot="1" x14ac:dyDescent="0.3">
      <c r="A1215" s="4"/>
      <c r="B1215" s="4"/>
      <c r="C1215" s="4"/>
    </row>
    <row r="1216" spans="1:3" ht="15.75" thickBot="1" x14ac:dyDescent="0.3">
      <c r="A1216" s="4"/>
      <c r="B1216" s="4"/>
      <c r="C1216" s="4"/>
    </row>
    <row r="1217" spans="1:3" ht="15.75" thickBot="1" x14ac:dyDescent="0.3">
      <c r="A1217" s="4"/>
      <c r="B1217" s="4"/>
      <c r="C1217" s="4"/>
    </row>
    <row r="1218" spans="1:3" ht="15.75" thickBot="1" x14ac:dyDescent="0.3">
      <c r="A1218" s="4"/>
      <c r="B1218" s="4"/>
      <c r="C1218" s="4"/>
    </row>
    <row r="1219" spans="1:3" ht="15.75" thickBot="1" x14ac:dyDescent="0.3">
      <c r="A1219" s="4"/>
      <c r="B1219" s="4"/>
      <c r="C1219" s="4"/>
    </row>
    <row r="1220" spans="1:3" ht="15.75" thickBot="1" x14ac:dyDescent="0.3">
      <c r="A1220" s="4"/>
      <c r="B1220" s="4"/>
      <c r="C1220" s="4"/>
    </row>
    <row r="1221" spans="1:3" ht="15.75" thickBot="1" x14ac:dyDescent="0.3">
      <c r="A1221" s="4"/>
      <c r="B1221" s="4"/>
      <c r="C1221" s="4"/>
    </row>
    <row r="1222" spans="1:3" ht="15.75" thickBot="1" x14ac:dyDescent="0.3">
      <c r="A1222" s="4"/>
      <c r="B1222" s="4"/>
      <c r="C1222" s="4"/>
    </row>
    <row r="1223" spans="1:3" ht="15.75" thickBot="1" x14ac:dyDescent="0.3">
      <c r="A1223" s="4"/>
      <c r="B1223" s="4"/>
      <c r="C1223" s="4"/>
    </row>
    <row r="1224" spans="1:3" ht="15.75" thickBot="1" x14ac:dyDescent="0.3">
      <c r="A1224" s="4"/>
      <c r="B1224" s="4"/>
      <c r="C1224" s="4"/>
    </row>
    <row r="1225" spans="1:3" ht="15.75" thickBot="1" x14ac:dyDescent="0.3">
      <c r="A1225" s="4"/>
      <c r="B1225" s="4"/>
      <c r="C1225" s="4"/>
    </row>
    <row r="1226" spans="1:3" ht="15.75" thickBot="1" x14ac:dyDescent="0.3">
      <c r="A1226" s="4"/>
      <c r="B1226" s="4"/>
      <c r="C1226" s="4"/>
    </row>
    <row r="1227" spans="1:3" ht="15.75" thickBot="1" x14ac:dyDescent="0.3">
      <c r="A1227" s="4"/>
      <c r="B1227" s="4"/>
      <c r="C1227" s="4"/>
    </row>
    <row r="1228" spans="1:3" ht="15.75" thickBot="1" x14ac:dyDescent="0.3">
      <c r="A1228" s="4"/>
      <c r="B1228" s="4"/>
      <c r="C1228" s="4"/>
    </row>
  </sheetData>
  <autoFilter ref="A1:C1" xr:uid="{644512A5-E82D-4AFE-8167-3671FD2F25DF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e a u C o l l �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 C o u n t r y < / s t r i n g > < / k e y > < v a l u e > < s t r i n g > W C h a r < / s t r i n g > < / v a l u e > < / i t e m > < i t e m > < k e y > < s t r i n g > R e g i o n < / s t r i n g > < / k e y > < v a l u e > < s t r i n g > W C h a r < / s t r i n g > < / v a l u e > < / i t e m > < i t e m > < k e y > < s t r i n g > P o p u l a t i o n < / s t r i n g > < / k e y > < v a l u e > < s t r i n g > B i g I n t < / s t r i n g > < / v a l u e > < / i t e m > < i t e m > < k e y > < s t r i n g > A r e a   ( k m 2 ) < / s t r i n g > < / k e y > < v a l u e > < s t r i n g > B i g I n t < / s t r i n g > < / v a l u e > < / i t e m > < i t e m > < k e y > < s t r i n g > A r e a   ( m i l e s   s q . ) < / s t r i n g > < / k e y > < v a l u e > < s t r i n g > B i g I n t < / s t r i n g > < / v a l u e > < / i t e m > < i t e m > < k e y > < s t r i n g > P o p .   D e n s i t y   ( p e r   s q .   k m 2 ) < / s t r i n g > < / k e y > < v a l u e > < s t r i n g > D o u b l e < / s t r i n g > < / v a l u e > < / i t e m > < i t e m > < k e y > < s t r i n g > C o a s t l i n e   ( c o a s t / a r e a   r a t i o ) < / s t r i n g > < / k e y > < v a l u e > < s t r i n g > D o u b l e < / s t r i n g > < / v a l u e > < / i t e m > < i t e m > < k e y > < s t r i n g > N e t   m i g r a t i o n < / s t r i n g > < / k e y > < v a l u e > < s t r i n g > D o u b l e < / s t r i n g > < / v a l u e > < / i t e m > < i t e m > < k e y > < s t r i n g > I n f a n t   m o r t a l i t y   ( p e r   1 0 0 0   b i r t h s ) < / s t r i n g > < / k e y > < v a l u e > < s t r i n g > D o u b l e < / s t r i n g > < / v a l u e > < / i t e m > < i t e m > < k e y > < s t r i n g > G D P   ( $   p e r   c a p i t a ) < / s t r i n g > < / k e y > < v a l u e > < s t r i n g > B i g I n t < / s t r i n g > < / v a l u e > < / i t e m > < i t e m > < k e y > < s t r i n g > L i t e r a c y   ( % ) < / s t r i n g > < / k e y > < v a l u e > < s t r i n g > D o u b l e < / s t r i n g > < / v a l u e > < / i t e m > < i t e m > < k e y > < s t r i n g > P h o n e s   ( p e r   1 0 0 0 ) < / s t r i n g > < / k e y > < v a l u e > < s t r i n g > D o u b l e < / s t r i n g > < / v a l u e > < / i t e m > < i t e m > < k e y > < s t r i n g > A r a b l e   ( % ) < / s t r i n g > < / k e y > < v a l u e > < s t r i n g > D o u b l e < / s t r i n g > < / v a l u e > < / i t e m > < i t e m > < k e y > < s t r i n g > C r o p s   ( % ) < / s t r i n g > < / k e y > < v a l u e > < s t r i n g > D o u b l e < / s t r i n g > < / v a l u e > < / i t e m > < i t e m > < k e y > < s t r i n g > O t h e r   ( % ) < / s t r i n g > < / k e y > < v a l u e > < s t r i n g > D o u b l e < / s t r i n g > < / v a l u e > < / i t e m > < i t e m > < k e y > < s t r i n g > C l i m a t e < / s t r i n g > < / k e y > < v a l u e > < s t r i n g > D o u b l e < / s t r i n g > < / v a l u e > < / i t e m > < i t e m > < k e y > < s t r i n g > B i r t h r a t e   ( % ) < / s t r i n g > < / k e y > < v a l u e > < s t r i n g > D o u b l e < / s t r i n g > < / v a l u e > < / i t e m > < i t e m > < k e y > < s t r i n g > D e a t h r a t e   ( % ) < / s t r i n g > < / k e y > < v a l u e > < s t r i n g > D o u b l e < / s t r i n g > < / v a l u e > < / i t e m > < i t e m > < k e y > < s t r i n g > A g r i c u l t u r e   ( G D P   s h a r e ) < / s t r i n g > < / k e y > < v a l u e > < s t r i n g > D o u b l e < / s t r i n g > < / v a l u e > < / i t e m > < i t e m > < k e y > < s t r i n g > I n d u s t r y   ( G D P   s h a r e ) < / s t r i n g > < / k e y > < v a l u e > < s t r i n g > D o u b l e < / s t r i n g > < / v a l u e > < / i t e m > < i t e m > < k e y > < s t r i n g > S e r v i c e   ( G D P   s h a r e ) < / s t r i n g > < / k e y > < v a l u e > < s t r i n g > D o u b l e 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< / s t r i n g > < / k e y > < v a l u e > < i n t > 8 5 < / i n t > < / v a l u e > < / i t e m > < i t e m > < k e y > < s t r i n g > R e g i o n < / s t r i n g > < / k e y > < v a l u e > < i n t > 7 9 < / i n t > < / v a l u e > < / i t e m > < i t e m > < k e y > < s t r i n g > P o p u l a t i o n < / s t r i n g > < / k e y > < v a l u e > < i n t > 1 0 3 < / i n t > < / v a l u e > < / i t e m > < i t e m > < k e y > < s t r i n g > A r e a   ( k m 2 ) < / s t r i n g > < / k e y > < v a l u e > < i n t > 1 0 4 < / i n t > < / v a l u e > < / i t e m > < i t e m > < k e y > < s t r i n g > A r e a   ( m i l e s   s q . ) < / s t r i n g > < / k e y > < v a l u e > < i n t > 1 3 3 < / i n t > < / v a l u e > < / i t e m > < i t e m > < k e y > < s t r i n g > P o p .   D e n s i t y   ( p e r   s q .   k m 2 ) < / s t r i n g > < / k e y > < v a l u e > < i n t > 1 9 8 < / i n t > < / v a l u e > < / i t e m > < i t e m > < k e y > < s t r i n g > C o a s t l i n e   ( c o a s t / a r e a   r a t i o ) < / s t r i n g > < / k e y > < v a l u e > < i n t > 2 0 3 < / i n t > < / v a l u e > < / i t e m > < i t e m > < k e y > < s t r i n g > N e t   m i g r a t i o n < / s t r i n g > < / k e y > < v a l u e > < i n t > 1 2 1 < / i n t > < / v a l u e > < / i t e m > < i t e m > < k e y > < s t r i n g > I n f a n t   m o r t a l i t y   ( p e r   1 0 0 0   b i r t h s ) < / s t r i n g > < / k e y > < v a l u e > < i n t > 2 3 7 < / i n t > < / v a l u e > < / i t e m > < i t e m > < k e y > < s t r i n g > G D P   ( $   p e r   c a p i t a ) < / s t r i n g > < / k e y > < v a l u e > < i n t > 1 4 6 < / i n t > < / v a l u e > < / i t e m > < i t e m > < k e y > < s t r i n g > L i t e r a c y   ( % ) < / s t r i n g > < / k e y > < v a l u e > < i n t > 1 0 8 < / i n t > < / v a l u e > < / i t e m > < i t e m > < k e y > < s t r i n g > P h o n e s   ( p e r   1 0 0 0 ) < / s t r i n g > < / k e y > < v a l u e > < i n t > 1 4 7 < / i n t > < / v a l u e > < / i t e m > < i t e m > < k e y > < s t r i n g > A r a b l e   ( % ) < / s t r i n g > < / k e y > < v a l u e > < i n t > 1 0 1 < / i n t > < / v a l u e > < / i t e m > < i t e m > < k e y > < s t r i n g > C r o p s   ( % ) < / s t r i n g > < / k e y > < v a l u e > < i n t > 9 5 < / i n t > < / v a l u e > < / i t e m > < i t e m > < k e y > < s t r i n g > O t h e r   ( % ) < / s t r i n g > < / k e y > < v a l u e > < i n t > 9 6 < / i n t > < / v a l u e > < / i t e m > < i t e m > < k e y > < s t r i n g > C l i m a t e < / s t r i n g > < / k e y > < v a l u e > < i n t > 8 4 < / i n t > < / v a l u e > < / i t e m > < i t e m > < k e y > < s t r i n g > B i r t h r a t e   ( % ) < / s t r i n g > < / k e y > < v a l u e > < i n t > 1 1 5 < / i n t > < / v a l u e > < / i t e m > < i t e m > < k e y > < s t r i n g > D e a t h r a t e   ( % ) < / s t r i n g > < / k e y > < v a l u e > < i n t > 1 2 2 < / i n t > < / v a l u e > < / i t e m > < i t e m > < k e y > < s t r i n g > A g r i c u l t u r e   ( G D P   s h a r e ) < / s t r i n g > < / k e y > < v a l u e > < i n t > 1 8 1 < / i n t > < / v a l u e > < / i t e m > < i t e m > < k e y > < s t r i n g > I n d u s t r y   ( G D P   s h a r e ) < / s t r i n g > < / k e y > < v a l u e > < i n t > 1 6 3 < / i n t > < / v a l u e > < / i t e m > < i t e m > < k e y > < s t r i n g > S e r v i c e   ( G D P   s h a r e ) < / s t r i n g > < / k e y > < v a l u e > < i n t > 1 5 7 < / i n t > < / v a l u e > < / i t e m > < / C o l u m n W i d t h s > < C o l u m n D i s p l a y I n d e x > < i t e m > < k e y > < s t r i n g > C o u n t r y < / s t r i n g > < / k e y > < v a l u e > < i n t > 0 < / i n t > < / v a l u e > < / i t e m > < i t e m > < k e y > < s t r i n g > R e g i o n < / s t r i n g > < / k e y > < v a l u e > < i n t > 1 < / i n t > < / v a l u e > < / i t e m > < i t e m > < k e y > < s t r i n g > P o p u l a t i o n < / s t r i n g > < / k e y > < v a l u e > < i n t > 2 < / i n t > < / v a l u e > < / i t e m > < i t e m > < k e y > < s t r i n g > A r e a   ( k m 2 ) < / s t r i n g > < / k e y > < v a l u e > < i n t > 3 < / i n t > < / v a l u e > < / i t e m > < i t e m > < k e y > < s t r i n g > A r e a   ( m i l e s   s q . ) < / s t r i n g > < / k e y > < v a l u e > < i n t > 4 < / i n t > < / v a l u e > < / i t e m > < i t e m > < k e y > < s t r i n g > P o p .   D e n s i t y   ( p e r   s q .   k m 2 ) < / s t r i n g > < / k e y > < v a l u e > < i n t > 5 < / i n t > < / v a l u e > < / i t e m > < i t e m > < k e y > < s t r i n g > C o a s t l i n e   ( c o a s t / a r e a   r a t i o ) < / s t r i n g > < / k e y > < v a l u e > < i n t > 6 < / i n t > < / v a l u e > < / i t e m > < i t e m > < k e y > < s t r i n g > N e t   m i g r a t i o n < / s t r i n g > < / k e y > < v a l u e > < i n t > 7 < / i n t > < / v a l u e > < / i t e m > < i t e m > < k e y > < s t r i n g > I n f a n t   m o r t a l i t y   ( p e r   1 0 0 0   b i r t h s ) < / s t r i n g > < / k e y > < v a l u e > < i n t > 8 < / i n t > < / v a l u e > < / i t e m > < i t e m > < k e y > < s t r i n g > G D P   ( $   p e r   c a p i t a ) < / s t r i n g > < / k e y > < v a l u e > < i n t > 9 < / i n t > < / v a l u e > < / i t e m > < i t e m > < k e y > < s t r i n g > L i t e r a c y   ( % ) < / s t r i n g > < / k e y > < v a l u e > < i n t > 1 0 < / i n t > < / v a l u e > < / i t e m > < i t e m > < k e y > < s t r i n g > P h o n e s   ( p e r   1 0 0 0 ) < / s t r i n g > < / k e y > < v a l u e > < i n t > 1 1 < / i n t > < / v a l u e > < / i t e m > < i t e m > < k e y > < s t r i n g > A r a b l e   ( % ) < / s t r i n g > < / k e y > < v a l u e > < i n t > 1 2 < / i n t > < / v a l u e > < / i t e m > < i t e m > < k e y > < s t r i n g > C r o p s   ( % ) < / s t r i n g > < / k e y > < v a l u e > < i n t > 1 3 < / i n t > < / v a l u e > < / i t e m > < i t e m > < k e y > < s t r i n g > O t h e r   ( % ) < / s t r i n g > < / k e y > < v a l u e > < i n t > 1 4 < / i n t > < / v a l u e > < / i t e m > < i t e m > < k e y > < s t r i n g > C l i m a t e < / s t r i n g > < / k e y > < v a l u e > < i n t > 1 5 < / i n t > < / v a l u e > < / i t e m > < i t e m > < k e y > < s t r i n g > B i r t h r a t e   ( % ) < / s t r i n g > < / k e y > < v a l u e > < i n t > 1 6 < / i n t > < / v a l u e > < / i t e m > < i t e m > < k e y > < s t r i n g > D e a t h r a t e   ( % ) < / s t r i n g > < / k e y > < v a l u e > < i n t > 1 7 < / i n t > < / v a l u e > < / i t e m > < i t e m > < k e y > < s t r i n g > A g r i c u l t u r e   ( G D P   s h a r e ) < / s t r i n g > < / k e y > < v a l u e > < i n t > 1 8 < / i n t > < / v a l u e > < / i t e m > < i t e m > < k e y > < s t r i n g > I n d u s t r y   ( G D P   s h a r e ) < / s t r i n g > < / k e y > < v a l u e > < i n t > 1 9 < / i n t > < / v a l u e > < / i t e m > < i t e m > < k e y > < s t r i n g > S e r v i c e   ( G D P   s h a r e ) 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 2 0 2 3 - 1 1 - 0 8 T 1 0 : 5 5 : 5 3 . 4 0 2 8 7 4 3 + 0 1 : 0 0 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 T a b l e a u C o l l � 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 T a b l e a u C o l l � 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 M e a s u r e s \ N o m b r e   m a x i m a l   d e   C o u n t r y < / K e y > < / D i a g r a m O b j e c t K e y > < D i a g r a m O b j e c t K e y > < K e y > M e a s u r e s \ N o m b r e   m a x i m a l   d e   C o u n t r y \ T a g I n f o \ F o r m u l e < / K e y > < / D i a g r a m O b j e c t K e y > < D i a g r a m O b j e c t K e y > < K e y > M e a s u r e s \ N o m b r e   m a x i m a l   d e   C o u n t r y \ T a g I n f o \ V a l e u r < / K e y > < / D i a g r a m O b j e c t K e y > < D i a g r a m O b j e c t K e y > < K e y > C o l u m n s \ C o u n t r y < / K e y > < / D i a g r a m O b j e c t K e y > < D i a g r a m O b j e c t K e y > < K e y > C o l u m n s \ R e g i o n < / K e y > < / D i a g r a m O b j e c t K e y > < D i a g r a m O b j e c t K e y > < K e y > C o l u m n s \ P o p u l a t i o n < / K e y > < / D i a g r a m O b j e c t K e y > < D i a g r a m O b j e c t K e y > < K e y > C o l u m n s \ A r e a   ( k m 2 ) < / K e y > < / D i a g r a m O b j e c t K e y > < D i a g r a m O b j e c t K e y > < K e y > C o l u m n s \ A r e a   ( m i l e s   s q . ) < / K e y > < / D i a g r a m O b j e c t K e y > < D i a g r a m O b j e c t K e y > < K e y > C o l u m n s \ P o p .   D e n s i t y   ( p e r   s q .   k m 2 ) < / K e y > < / D i a g r a m O b j e c t K e y > < D i a g r a m O b j e c t K e y > < K e y > C o l u m n s \ C o a s t l i n e   ( c o a s t / a r e a   r a t i o ) < / K e y > < / D i a g r a m O b j e c t K e y > < D i a g r a m O b j e c t K e y > < K e y > C o l u m n s \ N e t   m i g r a t i o n < / K e y > < / D i a g r a m O b j e c t K e y > < D i a g r a m O b j e c t K e y > < K e y > C o l u m n s \ I n f a n t   m o r t a l i t y   ( p e r   1 0 0 0   b i r t h s ) < / K e y > < / D i a g r a m O b j e c t K e y > < D i a g r a m O b j e c t K e y > < K e y > C o l u m n s \ G D P   ( $   p e r   c a p i t a ) < / K e y > < / D i a g r a m O b j e c t K e y > < D i a g r a m O b j e c t K e y > < K e y > C o l u m n s \ L i t e r a c y   ( % ) < / K e y > < / D i a g r a m O b j e c t K e y > < D i a g r a m O b j e c t K e y > < K e y > C o l u m n s \ P h o n e s   ( p e r   1 0 0 0 ) < / K e y > < / D i a g r a m O b j e c t K e y > < D i a g r a m O b j e c t K e y > < K e y > C o l u m n s \ A r a b l e   ( % ) < / K e y > < / D i a g r a m O b j e c t K e y > < D i a g r a m O b j e c t K e y > < K e y > C o l u m n s \ C r o p s   ( % ) < / K e y > < / D i a g r a m O b j e c t K e y > < D i a g r a m O b j e c t K e y > < K e y > C o l u m n s \ O t h e r   ( % ) < / K e y > < / D i a g r a m O b j e c t K e y > < D i a g r a m O b j e c t K e y > < K e y > C o l u m n s \ C l i m a t e < / K e y > < / D i a g r a m O b j e c t K e y > < D i a g r a m O b j e c t K e y > < K e y > C o l u m n s \ B i r t h r a t e   ( % ) < / K e y > < / D i a g r a m O b j e c t K e y > < D i a g r a m O b j e c t K e y > < K e y > C o l u m n s \ D e a t h r a t e   ( % ) < / K e y > < / D i a g r a m O b j e c t K e y > < D i a g r a m O b j e c t K e y > < K e y > C o l u m n s \ A g r i c u l t u r e   ( G D P   s h a r e ) < / K e y > < / D i a g r a m O b j e c t K e y > < D i a g r a m O b j e c t K e y > < K e y > C o l u m n s \ I n d u s t r y   ( G D P   s h a r e ) < / K e y > < / D i a g r a m O b j e c t K e y > < D i a g r a m O b j e c t K e y > < K e y > C o l u m n s \ S e r v i c e   ( G D P   s h a r e ) 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 M e a s u r e s \ N o m b r e   m a x i m a l   d e   C o u n t r y 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 M e a s u r e s \ N o m b r e   m a x i m a l   d e   C o u n t r y \ T a g I n f o \ F o r m u l e 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 M e a s u r e s \ N o m b r e   m a x i m a l   d e   C o u n t r y \ T a g I n f o \ V a l e u r 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 C o l u m n s \ A r e a   ( k m 2 ) 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 C o l u m n s \ A r e a   ( m i l e s   s q . ) 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 C o l u m n s \ P o p .   D e n s i t y   ( p e r   s q .   k m 2 ) 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 C o l u m n s \ C o a s t l i n e   ( c o a s t / a r e a   r a t i o ) 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  m i g r a t i o n 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 C o l u m n s \ I n f a n t   m o r t a l i t y   ( p e r   1 0 0 0   b i r t h s ) 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 C o l u m n s \ G D P   ( $   p e r   c a p i t a ) 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 C o l u m n s \ L i t e r a c y   ( % ) 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 C o l u m n s \ P h o n e s   ( p e r   1 0 0 0 ) 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 C o l u m n s \ A r a b l e   ( % ) 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 C o l u m n s \ C r o p s   ( % ) 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 C o l u m n s \ O t h e r   ( % ) 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 C o l u m n s \ C l i m a t e 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 C o l u m n s \ B i r t h r a t e   ( % ) 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 C o l u m n s \ D e a t h r a t e   ( % ) 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 C o l u m n s \ A g r i c u l t u r e   ( G D P   s h a r e ) 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  ( G D P   s h a r e ) 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 C o l u m n s \ S e r v i c e   ( G D P   s h a r e ) 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 T a b l e a u 9 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 T a b l e a u 9 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 C o l u m n s \ C o u n t r y < / K e y > < / D i a g r a m O b j e c t K e y > < D i a g r a m O b j e c t K e y > < K e y > C o l u m n s \ R e g i o n < / K e y > < / D i a g r a m O b j e c t K e y > < D i a g r a m O b j e c t K e y > < K e y > C o l u m n s \ P o p u l a t i o n < / K e y > < / D i a g r a m O b j e c t K e y > < D i a g r a m O b j e c t K e y > < K e y > C o l u m n s \ A r e a   ( k m 2 ) < / K e y > < / D i a g r a m O b j e c t K e y > < D i a g r a m O b j e c t K e y > < K e y > C o l u m n s \ P o p .   D e n s i t y   ( p e r   s q .   k m 2 ) < / K e y > < / D i a g r a m O b j e c t K e y > < D i a g r a m O b j e c t K e y > < K e y > C o l u m n s \ L i t e r a c y   ( % ) < / K e y > < / D i a g r a m O b j e c t K e y > < D i a g r a m O b j e c t K e y > < K e y > C o l u m n s \ P h o n e s   ( p e r   1 0 0 0 ) < / K e y > < / D i a g r a m O b j e c t K e y > < D i a g r a m O b j e c t K e y > < K e y > C o l u m n s \ C o l o n n e 1 < / K e y > < / D i a g r a m O b j e c t K e y > < D i a g r a m O b j e c t K e y > < K e y > C o l u m n s \ C o l o n n e 2 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 C o l u m n s \ A r e a   ( k m 2 ) 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 C o l u m n s \ P o p .   D e n s i t y   ( p e r   s q .   k m 2 ) 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 C o l u m n s \ L i t e r a c y   ( % ) 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 C o l u m n s \ P h o n e s   ( p e r   1 0 0 0 ) 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 C o l u m n s \ C o l o n n e 1 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 C o l u m n s \ C o l o n n e 2 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T a b l e a u 9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 T a b l e a u C o l l � 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 T a b l e a u 9 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 T a b l e a u C o l l � 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 T a b l e a u C o l l � 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 C o l u m n s \ A r e a   ( k m 2 ) 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 C o l u m n s \ A r e a   ( m i l e s   s q . ) 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 C o l u m n s \ P o p .   D e n s i t y   ( p e r   s q .   k m 2 ) 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 C o l u m n s \ C o a s t l i n e   ( c o a s t / a r e a   r a t i o ) 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  m i g r a t i o n 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 C o l u m n s \ I n f a n t   m o r t a l i t y   ( p e r   1 0 0 0   b i r t h s ) 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 C o l u m n s \ G D P   ( $   p e r   c a p i t a ) 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 C o l u m n s \ L i t e r a c y 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 C o l u m n s \ P h o n e s   ( p e r   1 0 0 0 ) 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 C o l u m n s \ A r a b l e 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 C o l u m n s \ C r o p s 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 C o l u m n s \ O t h e r 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 C o l u m n s \ C l i m a t e 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 C o l u m n s \ B i r t h r a t e 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 C o l u m n s \ D e a t h r a t e 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 C o l u m n s \ A g r i c u l t u r e   ( G D P   s h a r e ) 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  ( G D P   s h a r e ) 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 C o l u m n s \ S e r v i c e   ( G D P   s h a r e ) 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 T a b l e a u 9 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 T a b l e a u 9 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 C o l u m n s \ A r e a   ( k m 2 ) 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 C o l u m n s \ P o p .   D e n s i t y   ( p e r   s q .   k m 2 ) 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 C o l u m n s \ L i t e r a c y 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 C o l u m n s \ P h o n e s   ( p e r   1 0 0 0 ) 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 C o l u m n s \ C o l o n n e 1 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 C o l u m n s \ C o l o n n e 2 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a u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< / s t r i n g > < / k e y > < v a l u e > < i n t > 8 5 < / i n t > < / v a l u e > < / i t e m > < i t e m > < k e y > < s t r i n g > R e g i o n < / s t r i n g > < / k e y > < v a l u e > < i n t > 7 9 < / i n t > < / v a l u e > < / i t e m > < i t e m > < k e y > < s t r i n g > P o p u l a t i o n < / s t r i n g > < / k e y > < v a l u e > < i n t > 1 0 3 < / i n t > < / v a l u e > < / i t e m > < i t e m > < k e y > < s t r i n g > A r e a   ( k m 2 ) < / s t r i n g > < / k e y > < v a l u e > < i n t > 1 0 4 < / i n t > < / v a l u e > < / i t e m > < i t e m > < k e y > < s t r i n g > P o p .   D e n s i t y   ( p e r   s q .   k m 2 ) < / s t r i n g > < / k e y > < v a l u e > < i n t > 1 9 8 < / i n t > < / v a l u e > < / i t e m > < i t e m > < k e y > < s t r i n g > L i t e r a c y   ( % ) < / s t r i n g > < / k e y > < v a l u e > < i n t > 1 0 8 < / i n t > < / v a l u e > < / i t e m > < i t e m > < k e y > < s t r i n g > P h o n e s   ( p e r   1 0 0 0 ) < / s t r i n g > < / k e y > < v a l u e > < i n t > 1 4 7 < / i n t > < / v a l u e > < / i t e m > < i t e m > < k e y > < s t r i n g > C o l o n n e 1 < / s t r i n g > < / k e y > < v a l u e > < i n t > 9 5 < / i n t > < / v a l u e > < / i t e m > < i t e m > < k e y > < s t r i n g > C o l o n n e 2 < / s t r i n g > < / k e y > < v a l u e > < i n t > 9 5 < / i n t > < / v a l u e > < / i t e m > < / C o l u m n W i d t h s > < C o l u m n D i s p l a y I n d e x > < i t e m > < k e y > < s t r i n g > C o u n t r y < / s t r i n g > < / k e y > < v a l u e > < i n t > 0 < / i n t > < / v a l u e > < / i t e m > < i t e m > < k e y > < s t r i n g > R e g i o n < / s t r i n g > < / k e y > < v a l u e > < i n t > 1 < / i n t > < / v a l u e > < / i t e m > < i t e m > < k e y > < s t r i n g > P o p u l a t i o n < / s t r i n g > < / k e y > < v a l u e > < i n t > 2 < / i n t > < / v a l u e > < / i t e m > < i t e m > < k e y > < s t r i n g > A r e a   ( k m 2 ) < / s t r i n g > < / k e y > < v a l u e > < i n t > 3 < / i n t > < / v a l u e > < / i t e m > < i t e m > < k e y > < s t r i n g > P o p .   D e n s i t y   ( p e r   s q .   k m 2 ) < / s t r i n g > < / k e y > < v a l u e > < i n t > 4 < / i n t > < / v a l u e > < / i t e m > < i t e m > < k e y > < s t r i n g > L i t e r a c y   ( % ) < / s t r i n g > < / k e y > < v a l u e > < i n t > 5 < / i n t > < / v a l u e > < / i t e m > < i t e m > < k e y > < s t r i n g > P h o n e s   ( p e r   1 0 0 0 ) < / s t r i n g > < / k e y > < v a l u e > < i n t > 6 < / i n t > < / v a l u e > < / i t e m > < i t e m > < k e y > < s t r i n g > C o l o n n e 1 < / s t r i n g > < / k e y > < v a l u e > < i n t > 7 < / i n t > < / v a l u e > < / i t e m > < i t e m > < k e y > < s t r i n g > C o l o n n e 2 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T a b l e a u C o l l � , T a b l e a u 9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D a t a M a s h u p   x m l n s = " h t t p : / / s c h e m a s . m i c r o s o f t . c o m / D a t a M a s h u p " > A A A A A B M D A A B Q S w M E F A A C A A g A d o 9 n V 2 h E l I y j A A A A 9 g A A A B I A H A B D b 2 5 m a W c v U G F j a 2 F n Z S 5 4 b W w g o h g A K K A U A A A A A A A A A A A A A A A A A A A A A A A A A A A A h Y + x D o I w F E V / h X S n h e p g y K M M r p K Y E I 1 r U y o 0 w s P Q Y v k 3 B z / J X x C j q J v j P f c M 9 9 6 v N 8 j G t g k u u r e m w 5 T E N C K B R t W V B q u U D O 4 Y r k g m Y C v V S V Y 6 m G S 0 y W j L l N T O n R P G v P f U L 2 j X V 4 x H U c w O + a Z Q t W 4 l + c j m v x w a t E 6 i 0 k T A / j V G c B p z T v m S 0 w j Y D C E 3 + B X 4 t P f Z / k B Y D 4 0 b e i 0 0 h r s C 2 B y B v T + I B 1 B L A w Q U A A I A C A B 2 j 2 d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o 9 n V y i K R 7 g O A A A A E Q A A A B M A H A B G b 3 J t d W x h c y 9 T Z W N 0 a W 9 u M S 5 t I K I Y A C i g F A A A A A A A A A A A A A A A A A A A A A A A A A A A A C t O T S 7 J z M 9 T C I b Q h t Y A U E s B A i 0 A F A A C A A g A d o 9 n V 2 h E l I y j A A A A 9 g A A A B I A A A A A A A A A A A A A A A A A A A A A A E N v b m Z p Z y 9 Q Y W N r Y W d l L n h t b F B L A Q I t A B Q A A g A I A H a P Z 1 c P y u m r p A A A A O k A A A A T A A A A A A A A A A A A A A A A A O 8 A A A B b Q 2 9 u d G V u d F 9 U e X B l c 1 0 u e G 1 s U E s B A i 0 A F A A C A A g A d o 9 n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2 v b 8 T j x H V B j O t a t x d g h D 8 A A A A A A g A A A A A A E G Y A A A A B A A A g A A A A X n p 1 G l X t K v M k Q 9 z k R 4 q q 0 Z n v F + H W 0 2 J f L Z x r 5 9 H C P G g A A A A A D o A A A A A C A A A g A A A A X 0 h q E R p U f U Z w y s h a 2 w r 8 w v H T o M 6 S Y 0 C M y o A E X Y v X A A B Q A A A A m W P G 4 M U p P Q L F 1 r 7 Z a F M a q i 5 J d J Y 6 + D U s m z x H o Q W F z x T w W p 1 1 X 5 n 6 L W h A 1 A d P I z / V 0 n T d a D v y h 9 a C 9 B e F B f J Q c h T m P I m D 0 9 J x 5 2 T c c 1 B X U K R A A A A A r r n r A i 6 0 x 7 J U Z J b 0 4 8 F L t 4 6 I S m Y + i L Z K N M s s X I o 3 S O r 6 b p o N X d w F r 7 l H C I D h i u l e L b q O 1 V V 4 M w G R 7 E 7 g x w o j h g = = < / D a t a M a s h u p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B2616BE9-7821-4188-8641-A5C1A699F5AA}">
  <ds:schemaRefs/>
</ds:datastoreItem>
</file>

<file path=customXml/itemProps10.xml><?xml version="1.0" encoding="utf-8"?>
<ds:datastoreItem xmlns:ds="http://schemas.openxmlformats.org/officeDocument/2006/customXml" ds:itemID="{D6242FA0-F929-43F6-ACBB-C5729BCDEA40}">
  <ds:schemaRefs/>
</ds:datastoreItem>
</file>

<file path=customXml/itemProps11.xml><?xml version="1.0" encoding="utf-8"?>
<ds:datastoreItem xmlns:ds="http://schemas.openxmlformats.org/officeDocument/2006/customXml" ds:itemID="{FF397B20-3EE5-4875-A35F-E9794B315502}">
  <ds:schemaRefs/>
</ds:datastoreItem>
</file>

<file path=customXml/itemProps12.xml><?xml version="1.0" encoding="utf-8"?>
<ds:datastoreItem xmlns:ds="http://schemas.openxmlformats.org/officeDocument/2006/customXml" ds:itemID="{148685D9-0B81-4FE6-A852-27E5701AFE4F}">
  <ds:schemaRefs/>
</ds:datastoreItem>
</file>

<file path=customXml/itemProps13.xml><?xml version="1.0" encoding="utf-8"?>
<ds:datastoreItem xmlns:ds="http://schemas.openxmlformats.org/officeDocument/2006/customXml" ds:itemID="{E4E89326-FD92-46B5-973D-B6FE153E87B4}">
  <ds:schemaRefs/>
</ds:datastoreItem>
</file>

<file path=customXml/itemProps14.xml><?xml version="1.0" encoding="utf-8"?>
<ds:datastoreItem xmlns:ds="http://schemas.openxmlformats.org/officeDocument/2006/customXml" ds:itemID="{68889028-3E06-4B37-8960-84B6ACB7204B}">
  <ds:schemaRefs/>
</ds:datastoreItem>
</file>

<file path=customXml/itemProps15.xml><?xml version="1.0" encoding="utf-8"?>
<ds:datastoreItem xmlns:ds="http://schemas.openxmlformats.org/officeDocument/2006/customXml" ds:itemID="{C00E4E07-F138-46D1-9690-7EE1A7D94E57}">
  <ds:schemaRefs/>
</ds:datastoreItem>
</file>

<file path=customXml/itemProps16.xml><?xml version="1.0" encoding="utf-8"?>
<ds:datastoreItem xmlns:ds="http://schemas.openxmlformats.org/officeDocument/2006/customXml" ds:itemID="{B41ACF43-A360-4263-9419-FD24B70A1FC4}">
  <ds:schemaRefs/>
</ds:datastoreItem>
</file>

<file path=customXml/itemProps17.xml><?xml version="1.0" encoding="utf-8"?>
<ds:datastoreItem xmlns:ds="http://schemas.openxmlformats.org/officeDocument/2006/customXml" ds:itemID="{987FCC4D-59F2-404D-8042-3E424A62342F}">
  <ds:schemaRefs/>
</ds:datastoreItem>
</file>

<file path=customXml/itemProps18.xml><?xml version="1.0" encoding="utf-8"?>
<ds:datastoreItem xmlns:ds="http://schemas.openxmlformats.org/officeDocument/2006/customXml" ds:itemID="{95F16C59-600C-4F4F-BEF9-7E00D9DDB2A5}">
  <ds:schemaRefs/>
</ds:datastoreItem>
</file>

<file path=customXml/itemProps2.xml><?xml version="1.0" encoding="utf-8"?>
<ds:datastoreItem xmlns:ds="http://schemas.openxmlformats.org/officeDocument/2006/customXml" ds:itemID="{AA452325-9817-4016-BB5F-5E41A3B26A4F}">
  <ds:schemaRefs/>
</ds:datastoreItem>
</file>

<file path=customXml/itemProps3.xml><?xml version="1.0" encoding="utf-8"?>
<ds:datastoreItem xmlns:ds="http://schemas.openxmlformats.org/officeDocument/2006/customXml" ds:itemID="{4C5E8B3E-CF30-4834-B304-C57EFECDE3D7}">
  <ds:schemaRefs/>
</ds:datastoreItem>
</file>

<file path=customXml/itemProps4.xml><?xml version="1.0" encoding="utf-8"?>
<ds:datastoreItem xmlns:ds="http://schemas.openxmlformats.org/officeDocument/2006/customXml" ds:itemID="{0AB174A4-3EC9-4F31-B95B-B5035A2C2E27}">
  <ds:schemaRefs/>
</ds:datastoreItem>
</file>

<file path=customXml/itemProps5.xml><?xml version="1.0" encoding="utf-8"?>
<ds:datastoreItem xmlns:ds="http://schemas.openxmlformats.org/officeDocument/2006/customXml" ds:itemID="{19A84B45-00FC-4D0E-AA38-29D635BE842D}">
  <ds:schemaRefs/>
</ds:datastoreItem>
</file>

<file path=customXml/itemProps6.xml><?xml version="1.0" encoding="utf-8"?>
<ds:datastoreItem xmlns:ds="http://schemas.openxmlformats.org/officeDocument/2006/customXml" ds:itemID="{898898A7-B031-4F34-8D71-E3F7E6F27011}">
  <ds:schemaRefs/>
</ds:datastoreItem>
</file>

<file path=customXml/itemProps7.xml><?xml version="1.0" encoding="utf-8"?>
<ds:datastoreItem xmlns:ds="http://schemas.openxmlformats.org/officeDocument/2006/customXml" ds:itemID="{CD3A4F17-23C5-4905-82CD-BD03223F3578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2DB96588-D19A-4830-8E25-F8A53B9415B9}">
  <ds:schemaRefs/>
</ds:datastoreItem>
</file>

<file path=customXml/itemProps9.xml><?xml version="1.0" encoding="utf-8"?>
<ds:datastoreItem xmlns:ds="http://schemas.openxmlformats.org/officeDocument/2006/customXml" ds:itemID="{58C50603-EECD-448A-A3BB-B7D192B42FB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Graphiques</vt:lpstr>
      </vt:variant>
      <vt:variant>
        <vt:i4>1</vt:i4>
      </vt:variant>
    </vt:vector>
  </HeadingPairs>
  <TitlesOfParts>
    <vt:vector size="11" baseType="lpstr">
      <vt:lpstr>REPONSES_QUESTION</vt:lpstr>
      <vt:lpstr>question1</vt:lpstr>
      <vt:lpstr>question2</vt:lpstr>
      <vt:lpstr>question3</vt:lpstr>
      <vt:lpstr>question4</vt:lpstr>
      <vt:lpstr>question5</vt:lpstr>
      <vt:lpstr>DATA</vt:lpstr>
      <vt:lpstr>DATA-triées</vt:lpstr>
      <vt:lpstr>QUALITATIF</vt:lpstr>
      <vt:lpstr>QUANTITATIF</vt:lpstr>
      <vt:lpstr>question1(old)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franck Desmedt</dc:creator>
  <cp:lastModifiedBy>franck Desmedt</cp:lastModifiedBy>
  <dcterms:created xsi:type="dcterms:W3CDTF">2023-11-06T15:40:23Z</dcterms:created>
  <dcterms:modified xsi:type="dcterms:W3CDTF">2023-11-10T07:31:42Z</dcterms:modified>
</cp:coreProperties>
</file>