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" sheetId="1" r:id="rId4"/>
    <sheet state="visible" name="Results" sheetId="2" r:id="rId5"/>
  </sheets>
  <definedNames>
    <definedName hidden="1" localSheetId="0" name="_xlnm._FilterDatabase">Players!$A$1:$J$21</definedName>
  </definedNames>
  <calcPr/>
</workbook>
</file>

<file path=xl/sharedStrings.xml><?xml version="1.0" encoding="utf-8"?>
<sst xmlns="http://schemas.openxmlformats.org/spreadsheetml/2006/main" count="45" uniqueCount="45">
  <si>
    <t>Name</t>
  </si>
  <si>
    <t>Passing</t>
  </si>
  <si>
    <t>Stamina</t>
  </si>
  <si>
    <t>Goalkeeping</t>
  </si>
  <si>
    <t>Defense</t>
  </si>
  <si>
    <t>Offense</t>
  </si>
  <si>
    <t>Total</t>
  </si>
  <si>
    <t>Wins</t>
  </si>
  <si>
    <t>Losses</t>
  </si>
  <si>
    <t>Win Percentage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</si>
  <si>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</si>
  <si>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</si>
  <si>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</si>
  <si>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</si>
  <si>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</si>
  <si>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</si>
  <si>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</si>
  <si>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</si>
  <si>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</si>
  <si>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</si>
  <si>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Player 11</t>
  </si>
  <si>
    <t>Player 12</t>
  </si>
  <si>
    <t>Player 13</t>
  </si>
  <si>
    <t>Player 14</t>
  </si>
  <si>
    <t>Player 15</t>
  </si>
  <si>
    <t>Player 16</t>
  </si>
  <si>
    <t>Player 17</t>
  </si>
  <si>
    <t>Player 18</t>
  </si>
  <si>
    <t>Player 19</t>
  </si>
  <si>
    <t>Player 20</t>
  </si>
  <si>
    <t>Date</t>
  </si>
  <si>
    <t>Team A Result?</t>
  </si>
  <si>
    <t>Team B Result?</t>
  </si>
  <si>
    <t>Team A Total</t>
  </si>
  <si>
    <t>Team B Total</t>
  </si>
  <si>
    <t>Team A Player 1</t>
  </si>
  <si>
    <t>Team A Player 2</t>
  </si>
  <si>
    <t>Team A Player 3</t>
  </si>
  <si>
    <t>Team A Player 4</t>
  </si>
  <si>
    <t>Team A Player 5</t>
  </si>
  <si>
    <t>Team B Player 1</t>
  </si>
  <si>
    <t>Team B Player 2</t>
  </si>
  <si>
    <t>Team B Player 3</t>
  </si>
  <si>
    <t>Team B Player 4</t>
  </si>
  <si>
    <t>Team B Player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</si>
</sst>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1" numFmtId="10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1">
        <v>18.0</v>
      </c>
      <c r="C2" s="1">
        <v>16.0</v>
      </c>
      <c r="D2" s="1">
        <v>12.0</v>
      </c>
      <c r="E2" s="1">
        <v>16.0</v>
      </c>
      <c r="F2" s="1">
        <v>19.0</v>
      </c>
      <c r="G2" s="3">
        <f t="shared" ref="G2:G21" si="1">SUM(B2:F2)+H2</f>
        <v>81</v>
      </c>
      <c r="H2" s="3">
        <f>SUM(SUMPRODUCT((Results!$F$2:$J$974 = $A2)*(Results!$B$2:$B$974&gt;Results!$C$2:$C$974)))+(SUMPRODUCT((Results!$K$2:$O$974 = $A2)*(Results!$B$2:$B$974&lt;Results!$C$2:$C$974)))</f>
        <v>0</v>
      </c>
      <c r="I2" s="3">
        <f>SUM(SUMPRODUCT((Results!$F2:$J974 = $A2)*(Results!$B2:$B974&lt;Results!$C2:$C974)))+(SUMPRODUCT((Results!$K2:$O974 = $A2)*(Results!$B2:$B974&gt;Results!$C2:$C974)))</f>
        <v>0</v>
      </c>
      <c r="J2" s="4">
        <f t="shared" ref="J2:J21" si="2">IFERROR(H2/(H2+I2),0)</f>
        <v>0</v>
      </c>
    </row>
    <row r="3">
      <c r="A3" s="2" t="s">
        <v>11</v>
      </c>
      <c r="B3" s="1">
        <v>18.0</v>
      </c>
      <c r="C3" s="1">
        <v>15.0</v>
      </c>
      <c r="D3" s="1">
        <v>14.0</v>
      </c>
      <c r="E3" s="1">
        <v>15.0</v>
      </c>
      <c r="F3" s="1">
        <v>19.0</v>
      </c>
      <c r="G3" s="3">
        <f t="shared" si="1"/>
        <v>81</v>
      </c>
      <c r="H3" s="3">
        <f>SUM(SUMPRODUCT((Results!$F$2:$J$974 = $A3)*(Results!$B$2:$B$974&gt;Results!$C$2:$C$974)))+(SUMPRODUCT((Results!$K$2:$O$974 = $A3)*(Results!$B$2:$B$974&lt;Results!$C$2:$C$974)))</f>
        <v>0</v>
      </c>
      <c r="I3" s="3">
        <f>SUM(SUMPRODUCT((Results!$F2:$J995 = $A3)*(Results!$B2:$B995&lt;Results!$C2:$C995)))+(SUMPRODUCT((Results!$K2:$O995 = $A3)*(Results!$B2:$B995&gt;Results!$C2:$C995)))</f>
        <v>0</v>
      </c>
      <c r="J3" s="4">
        <f t="shared" si="2"/>
        <v>0</v>
      </c>
    </row>
    <row r="4">
      <c r="A4" s="2" t="s">
        <v>12</v>
      </c>
      <c r="B4" s="1">
        <v>17.0</v>
      </c>
      <c r="C4" s="1">
        <v>17.0</v>
      </c>
      <c r="D4" s="1">
        <v>17.0</v>
      </c>
      <c r="E4" s="1">
        <v>15.0</v>
      </c>
      <c r="F4" s="1">
        <v>14.0</v>
      </c>
      <c r="G4" s="3">
        <f t="shared" si="1"/>
        <v>80</v>
      </c>
      <c r="H4" s="3">
        <f>SUM(SUMPRODUCT((Results!$F$2:$J$974 = $A4)*(Results!$B$2:$B$974&gt;Results!$C$2:$C$974)))+(SUMPRODUCT((Results!$K$2:$O$974 = $A4)*(Results!$B$2:$B$974&lt;Results!$C$2:$C$974)))</f>
        <v>0</v>
      </c>
      <c r="I4" s="3">
        <f>SUM(SUMPRODUCT((Results!$F2:$J976 = $A4)*(Results!$B2:$B976&lt;Results!$C2:$C976)))+(SUMPRODUCT((Results!$K2:$O976 = $A4)*(Results!$B2:$B976&gt;Results!$C2:$C976)))</f>
        <v>0</v>
      </c>
      <c r="J4" s="4">
        <f t="shared" si="2"/>
        <v>0</v>
      </c>
    </row>
    <row r="5">
      <c r="A5" s="2" t="s">
        <v>13</v>
      </c>
      <c r="B5" s="1">
        <v>17.0</v>
      </c>
      <c r="C5" s="1">
        <v>15.0</v>
      </c>
      <c r="D5" s="1">
        <v>16.0</v>
      </c>
      <c r="E5" s="1">
        <v>16.0</v>
      </c>
      <c r="F5" s="1">
        <v>15.0</v>
      </c>
      <c r="G5" s="3">
        <f t="shared" si="1"/>
        <v>79</v>
      </c>
      <c r="H5" s="3">
        <f>SUM(SUMPRODUCT((Results!$F$2:$J$974 = $A5)*(Results!$B$2:$B$974&gt;Results!$C$2:$C$974)))+(SUMPRODUCT((Results!$K$2:$O$974 = $A5)*(Results!$B$2:$B$974&lt;Results!$C$2:$C$974)))</f>
        <v>0</v>
      </c>
      <c r="I5" s="3">
        <f>SUM(SUMPRODUCT((Results!$F2:$J977 = $A5)*(Results!$B2:$B977&lt;Results!$C2:$C977)))+(SUMPRODUCT((Results!$K2:$O977 = $A5)*(Results!$B2:$B977&gt;Results!$C2:$C977)))</f>
        <v>0</v>
      </c>
      <c r="J5" s="4">
        <f t="shared" si="2"/>
        <v>0</v>
      </c>
    </row>
    <row r="6">
      <c r="A6" s="2" t="s">
        <v>14</v>
      </c>
      <c r="B6" s="1">
        <v>14.0</v>
      </c>
      <c r="C6" s="1">
        <v>16.0</v>
      </c>
      <c r="D6" s="1">
        <v>14.0</v>
      </c>
      <c r="E6" s="1">
        <v>17.0</v>
      </c>
      <c r="F6" s="1">
        <v>18.0</v>
      </c>
      <c r="G6" s="3">
        <f t="shared" si="1"/>
        <v>79</v>
      </c>
      <c r="H6" s="3">
        <f>SUM(SUMPRODUCT((Results!$F$2:$J$974 = $A6)*(Results!$B$2:$B$974&gt;Results!$C$2:$C$974)))+(SUMPRODUCT((Results!$K$2:$O$974 = $A6)*(Results!$B$2:$B$974&lt;Results!$C$2:$C$974)))</f>
        <v>0</v>
      </c>
      <c r="I6" s="3">
        <f>SUM(SUMPRODUCT((Results!$F2:$J978 = $A6)*(Results!$B2:$B978&lt;Results!$C2:$C978)))+(SUMPRODUCT((Results!$K2:$O978 = $A6)*(Results!$B2:$B978&gt;Results!$C2:$C978)))</f>
        <v>0</v>
      </c>
      <c r="J6" s="4">
        <f t="shared" si="2"/>
        <v>0</v>
      </c>
    </row>
    <row r="7">
      <c r="A7" s="2" t="s">
        <v>15</v>
      </c>
      <c r="B7" s="1">
        <v>18.0</v>
      </c>
      <c r="C7" s="1">
        <v>17.0</v>
      </c>
      <c r="D7" s="1">
        <v>11.0</v>
      </c>
      <c r="E7" s="1">
        <v>15.0</v>
      </c>
      <c r="F7" s="1">
        <v>18.0</v>
      </c>
      <c r="G7" s="3">
        <f t="shared" si="1"/>
        <v>79</v>
      </c>
      <c r="H7" s="3">
        <f>SUM(SUMPRODUCT((Results!$F$2:$J$974 = $A7)*(Results!$B$2:$B$974&gt;Results!$C$2:$C$974)))+(SUMPRODUCT((Results!$K$2:$O$974 = $A7)*(Results!$B$2:$B$974&lt;Results!$C$2:$C$974)))</f>
        <v>0</v>
      </c>
      <c r="I7" s="3">
        <f>SUM(SUMPRODUCT((Results!$F2:$J979 = $A7)*(Results!$B2:$B979&lt;Results!$C2:$C979)))+(SUMPRODUCT((Results!$K2:$O979 = $A7)*(Results!$B2:$B979&gt;Results!$C2:$C979)))</f>
        <v>0</v>
      </c>
      <c r="J7" s="4">
        <f t="shared" si="2"/>
        <v>0</v>
      </c>
    </row>
    <row r="8">
      <c r="A8" s="2" t="s">
        <v>16</v>
      </c>
      <c r="B8" s="1">
        <v>16.0</v>
      </c>
      <c r="C8" s="1">
        <v>14.0</v>
      </c>
      <c r="D8" s="1">
        <v>20.0</v>
      </c>
      <c r="E8" s="1">
        <v>12.0</v>
      </c>
      <c r="F8" s="1">
        <v>16.0</v>
      </c>
      <c r="G8" s="3">
        <f t="shared" si="1"/>
        <v>78</v>
      </c>
      <c r="H8" s="3">
        <f>SUM(SUMPRODUCT((Results!$F$2:$J$974 = $A8)*(Results!$B$2:$B$974&gt;Results!$C$2:$C$974)))+(SUMPRODUCT((Results!$K$2:$O$974 = $A8)*(Results!$B$2:$B$974&lt;Results!$C$2:$C$974)))</f>
        <v>0</v>
      </c>
      <c r="I8" s="3">
        <f>SUM(SUMPRODUCT((Results!$F2:$J975 = $A8)*(Results!$B2:$B975&lt;Results!$C2:$C975)))+(SUMPRODUCT((Results!$K2:$O975 = $A8)*(Results!$B2:$B975&gt;Results!$C2:$C975)))</f>
        <v>0</v>
      </c>
      <c r="J8" s="4">
        <f t="shared" si="2"/>
        <v>0</v>
      </c>
    </row>
    <row r="9">
      <c r="A9" s="2" t="s">
        <v>17</v>
      </c>
      <c r="B9" s="1">
        <v>16.0</v>
      </c>
      <c r="C9" s="1">
        <v>14.0</v>
      </c>
      <c r="D9" s="1">
        <v>13.0</v>
      </c>
      <c r="E9" s="1">
        <v>16.0</v>
      </c>
      <c r="F9" s="1">
        <v>19.0</v>
      </c>
      <c r="G9" s="3">
        <f t="shared" si="1"/>
        <v>78</v>
      </c>
      <c r="H9" s="3">
        <f>SUM(SUMPRODUCT((Results!$F$2:$J$974 = $A9)*(Results!$B$2:$B$974&gt;Results!$C$2:$C$974)))+(SUMPRODUCT((Results!$K$2:$O$974 = $A9)*(Results!$B$2:$B$974&lt;Results!$C$2:$C$974)))</f>
        <v>0</v>
      </c>
      <c r="I9" s="3">
        <f>SUM(SUMPRODUCT((Results!$F2:$J981 = $A9)*(Results!$B2:$B981&lt;Results!$C2:$C981)))+(SUMPRODUCT((Results!$K2:$O981 = $A9)*(Results!$B2:$B981&gt;Results!$C2:$C981)))</f>
        <v>0</v>
      </c>
      <c r="J9" s="4">
        <f t="shared" si="2"/>
        <v>0</v>
      </c>
    </row>
    <row r="10">
      <c r="A10" s="2" t="s">
        <v>18</v>
      </c>
      <c r="B10" s="1">
        <v>18.0</v>
      </c>
      <c r="C10" s="1">
        <v>15.0</v>
      </c>
      <c r="D10" s="1">
        <v>11.0</v>
      </c>
      <c r="E10" s="1">
        <v>16.0</v>
      </c>
      <c r="F10" s="1">
        <v>17.0</v>
      </c>
      <c r="G10" s="3">
        <f t="shared" si="1"/>
        <v>77</v>
      </c>
      <c r="H10" s="3">
        <f>SUM(SUMPRODUCT((Results!$F$2:$J$974 = $A10)*(Results!$B$2:$B$974&gt;Results!$C$2:$C$974)))+(SUMPRODUCT((Results!$K$2:$O$974 = $A10)*(Results!$B$2:$B$974&lt;Results!$C$2:$C$974)))</f>
        <v>0</v>
      </c>
      <c r="I10" s="3">
        <f>SUM(SUMPRODUCT((Results!$F2:$J980 = $A10)*(Results!$B2:$B980&lt;Results!$C2:$C980)))+(SUMPRODUCT((Results!$K2:$O980 = $A10)*(Results!$B2:$B980&gt;Results!$C2:$C980)))</f>
        <v>0</v>
      </c>
      <c r="J10" s="4">
        <f t="shared" si="2"/>
        <v>0</v>
      </c>
    </row>
    <row r="11">
      <c r="A11" s="2" t="s">
        <v>19</v>
      </c>
      <c r="B11" s="1">
        <v>16.0</v>
      </c>
      <c r="C11" s="1">
        <v>11.0</v>
      </c>
      <c r="D11" s="1">
        <v>10.0</v>
      </c>
      <c r="E11" s="1">
        <v>16.0</v>
      </c>
      <c r="F11" s="1">
        <v>18.0</v>
      </c>
      <c r="G11" s="3">
        <f t="shared" si="1"/>
        <v>71</v>
      </c>
      <c r="H11" s="3">
        <f>SUM(SUMPRODUCT((Results!$F$2:$J$974 = $A11)*(Results!$B$2:$B$974&gt;Results!$C$2:$C$974)))+(SUMPRODUCT((Results!$K$2:$O$974 = $A11)*(Results!$B$2:$B$974&lt;Results!$C$2:$C$974)))</f>
        <v>0</v>
      </c>
      <c r="I11" s="3">
        <f>SUM(SUMPRODUCT((Results!$F2:$J983 = $A11)*(Results!$B2:$B983&lt;Results!$C2:$C983)))+(SUMPRODUCT((Results!$K2:$O983 = $A11)*(Results!$B2:$B983&gt;Results!$C2:$C983)))</f>
        <v>0</v>
      </c>
      <c r="J11" s="4">
        <f t="shared" si="2"/>
        <v>0</v>
      </c>
    </row>
    <row r="12">
      <c r="A12" s="2" t="s">
        <v>20</v>
      </c>
      <c r="B12" s="1">
        <v>16.0</v>
      </c>
      <c r="C12" s="1">
        <v>11.0</v>
      </c>
      <c r="D12" s="1">
        <v>12.0</v>
      </c>
      <c r="E12" s="1">
        <v>15.0</v>
      </c>
      <c r="F12" s="1">
        <v>17.0</v>
      </c>
      <c r="G12" s="3">
        <f t="shared" si="1"/>
        <v>71</v>
      </c>
      <c r="H12" s="3">
        <f>SUM(SUMPRODUCT((Results!$F$2:$J$974 = $A12)*(Results!$B$2:$B$974&gt;Results!$C$2:$C$974)))+(SUMPRODUCT((Results!$K$2:$O$974 = $A12)*(Results!$B$2:$B$974&lt;Results!$C$2:$C$974)))</f>
        <v>0</v>
      </c>
      <c r="I12" s="3">
        <f>SUM(SUMPRODUCT((Results!$F2:$J982 = $A12)*(Results!$B2:$B982&lt;Results!$C2:$C982)))+(SUMPRODUCT((Results!$K2:$O982 = $A12)*(Results!$B2:$B982&gt;Results!$C2:$C982)))</f>
        <v>0</v>
      </c>
      <c r="J12" s="4">
        <f t="shared" si="2"/>
        <v>0</v>
      </c>
    </row>
    <row r="13">
      <c r="A13" s="2" t="s">
        <v>21</v>
      </c>
      <c r="B13" s="1">
        <v>16.0</v>
      </c>
      <c r="C13" s="1">
        <v>15.0</v>
      </c>
      <c r="D13" s="1">
        <v>16.0</v>
      </c>
      <c r="E13" s="1">
        <v>13.0</v>
      </c>
      <c r="F13" s="1">
        <v>9.0</v>
      </c>
      <c r="G13" s="3">
        <f t="shared" si="1"/>
        <v>69</v>
      </c>
      <c r="H13" s="3">
        <f>SUM(SUMPRODUCT((Results!$F$2:$J$974 = $A13)*(Results!$B$2:$B$974&gt;Results!$C$2:$C$974)))+(SUMPRODUCT((Results!$K$2:$O$974 = $A13)*(Results!$B$2:$B$974&lt;Results!$C$2:$C$974)))</f>
        <v>0</v>
      </c>
      <c r="I13" s="3">
        <f>SUM(SUMPRODUCT((Results!$F2:$J985 = $A13)*(Results!$B2:$B985&lt;Results!$C2:$C985)))+(SUMPRODUCT((Results!$K2:$O985 = $A13)*(Results!$B2:$B985&gt;Results!$C2:$C985)))</f>
        <v>0</v>
      </c>
      <c r="J13" s="4">
        <f t="shared" si="2"/>
        <v>0</v>
      </c>
    </row>
    <row r="14">
      <c r="A14" s="2" t="s">
        <v>22</v>
      </c>
      <c r="B14" s="1">
        <v>12.0</v>
      </c>
      <c r="C14" s="1">
        <v>15.0</v>
      </c>
      <c r="D14" s="1">
        <v>19.0</v>
      </c>
      <c r="E14" s="1">
        <v>14.0</v>
      </c>
      <c r="F14" s="1">
        <v>9.0</v>
      </c>
      <c r="G14" s="3">
        <f t="shared" si="1"/>
        <v>69</v>
      </c>
      <c r="H14" s="3">
        <f>SUM(SUMPRODUCT((Results!$F$2:$J$974 = $A14)*(Results!$B$2:$B$974&gt;Results!$C$2:$C$974)))+(SUMPRODUCT((Results!$K$2:$O$974 = $A14)*(Results!$B$2:$B$974&lt;Results!$C$2:$C$974)))</f>
        <v>0</v>
      </c>
      <c r="I14" s="3">
        <f>SUM(SUMPRODUCT((Results!$F2:$J984 = $A14)*(Results!$B2:$B984&lt;Results!$C2:$C984)))+(SUMPRODUCT((Results!$K2:$O984 = $A14)*(Results!$B2:$B984&gt;Results!$C2:$C984)))</f>
        <v>0</v>
      </c>
      <c r="J14" s="4">
        <f t="shared" si="2"/>
        <v>0</v>
      </c>
    </row>
    <row r="15">
      <c r="A15" s="2" t="s">
        <v>23</v>
      </c>
      <c r="B15" s="1">
        <v>14.0</v>
      </c>
      <c r="C15" s="1">
        <v>17.0</v>
      </c>
      <c r="D15" s="1">
        <v>11.0</v>
      </c>
      <c r="E15" s="1">
        <v>11.0</v>
      </c>
      <c r="F15" s="1">
        <v>15.0</v>
      </c>
      <c r="G15" s="3">
        <f t="shared" si="1"/>
        <v>68</v>
      </c>
      <c r="H15" s="3">
        <f>SUM(SUMPRODUCT((Results!$F$2:$J$974 = $A15)*(Results!$B$2:$B$974&gt;Results!$C$2:$C$974)))+(SUMPRODUCT((Results!$K$2:$O$974 = $A15)*(Results!$B$2:$B$974&lt;Results!$C$2:$C$974)))</f>
        <v>0</v>
      </c>
      <c r="I15" s="3">
        <f>SUM(SUMPRODUCT((Results!$F2:$J986 = $A15)*(Results!$B2:$B986&lt;Results!$C2:$C986)))+(SUMPRODUCT((Results!$K2:$O986 = $A15)*(Results!$B2:$B986&gt;Results!$C2:$C986)))</f>
        <v>0</v>
      </c>
      <c r="J15" s="4">
        <f t="shared" si="2"/>
        <v>0</v>
      </c>
    </row>
    <row r="16">
      <c r="A16" s="2" t="s">
        <v>24</v>
      </c>
      <c r="B16" s="1">
        <v>12.0</v>
      </c>
      <c r="C16" s="1">
        <v>18.0</v>
      </c>
      <c r="D16" s="1">
        <v>10.0</v>
      </c>
      <c r="E16" s="1">
        <v>14.0</v>
      </c>
      <c r="F16" s="1">
        <v>12.0</v>
      </c>
      <c r="G16" s="3">
        <f t="shared" si="1"/>
        <v>66</v>
      </c>
      <c r="H16" s="3">
        <f>SUM(SUMPRODUCT((Results!$F$2:$J$974 = $A16)*(Results!$B$2:$B$974&gt;Results!$C$2:$C$974)))+(SUMPRODUCT((Results!$K$2:$O$974 = $A16)*(Results!$B$2:$B$974&lt;Results!$C$2:$C$974)))</f>
        <v>0</v>
      </c>
      <c r="I16" s="3">
        <f>SUM(SUMPRODUCT((Results!$F2:$J987 = $A16)*(Results!$B2:$B987&lt;Results!$C2:$C987)))+(SUMPRODUCT((Results!$K2:$O987 = $A16)*(Results!$B2:$B987&gt;Results!$C2:$C987)))</f>
        <v>0</v>
      </c>
      <c r="J16" s="4">
        <f t="shared" si="2"/>
        <v>0</v>
      </c>
    </row>
    <row r="17">
      <c r="A17" s="2" t="s">
        <v>25</v>
      </c>
      <c r="B17" s="1">
        <v>12.0</v>
      </c>
      <c r="C17" s="1">
        <v>9.0</v>
      </c>
      <c r="D17" s="1">
        <v>14.0</v>
      </c>
      <c r="E17" s="1">
        <v>15.0</v>
      </c>
      <c r="F17" s="1">
        <v>13.0</v>
      </c>
      <c r="G17" s="3">
        <f t="shared" si="1"/>
        <v>63</v>
      </c>
      <c r="H17" s="3">
        <f>SUM(SUMPRODUCT((Results!$F$2:$J$974 = $A17)*(Results!$B$2:$B$974&gt;Results!$C$2:$C$974)))+(SUMPRODUCT((Results!$K$2:$O$974 = $A17)*(Results!$B$2:$B$974&lt;Results!$C$2:$C$974)))</f>
        <v>0</v>
      </c>
      <c r="I17" s="3">
        <f>SUM(SUMPRODUCT((Results!$F2:$J988 = $A17)*(Results!$B2:$B988&lt;Results!$C2:$C988)))+(SUMPRODUCT((Results!$K2:$O988 = $A17)*(Results!$B2:$B988&gt;Results!$C2:$C988)))</f>
        <v>0</v>
      </c>
      <c r="J17" s="4">
        <f t="shared" si="2"/>
        <v>0</v>
      </c>
    </row>
    <row r="18">
      <c r="A18" s="2" t="s">
        <v>26</v>
      </c>
      <c r="B18" s="1">
        <v>14.0</v>
      </c>
      <c r="C18" s="1">
        <v>11.0</v>
      </c>
      <c r="D18" s="1">
        <v>10.0</v>
      </c>
      <c r="E18" s="1">
        <v>12.0</v>
      </c>
      <c r="F18" s="1">
        <v>9.0</v>
      </c>
      <c r="G18" s="3">
        <f t="shared" si="1"/>
        <v>56</v>
      </c>
      <c r="H18" s="3">
        <f>SUM(SUMPRODUCT((Results!$F$2:$J$974 = $A18)*(Results!$B$2:$B$974&gt;Results!$C$2:$C$974)))+(SUMPRODUCT((Results!$K$2:$O$974 = $A18)*(Results!$B$2:$B$974&lt;Results!$C$2:$C$974)))</f>
        <v>0</v>
      </c>
      <c r="I18" s="3">
        <f>SUM(SUMPRODUCT((Results!$F2:$J988 = $A18)*(Results!$B2:$B988&lt;Results!$C2:$C988)))+(SUMPRODUCT((Results!$K2:$O988 = $A18)*(Results!$B2:$B988&gt;Results!$C2:$C988)))</f>
        <v>0</v>
      </c>
      <c r="J18" s="4">
        <f t="shared" si="2"/>
        <v>0</v>
      </c>
    </row>
    <row r="19">
      <c r="A19" s="2" t="s">
        <v>27</v>
      </c>
      <c r="B19" s="1">
        <v>12.0</v>
      </c>
      <c r="C19" s="1">
        <v>9.0</v>
      </c>
      <c r="D19" s="1">
        <v>10.0</v>
      </c>
      <c r="E19" s="1">
        <v>11.0</v>
      </c>
      <c r="F19" s="1">
        <v>10.0</v>
      </c>
      <c r="G19" s="3">
        <f t="shared" si="1"/>
        <v>52</v>
      </c>
      <c r="H19" s="3">
        <f>SUM(SUMPRODUCT((Results!$F$2:$J$974 = $A19)*(Results!$B$2:$B$974&gt;Results!$C$2:$C$974)))+(SUMPRODUCT((Results!$K$2:$O$974 = $A19)*(Results!$B$2:$B$974&lt;Results!$C$2:$C$974)))</f>
        <v>0</v>
      </c>
      <c r="I19" s="3">
        <f>SUM(SUMPRODUCT((Results!$F2:$J989 = $A19)*(Results!$B2:$B989&lt;Results!$C2:$C989)))+(SUMPRODUCT((Results!$K2:$O989 = $A19)*(Results!$B2:$B989&gt;Results!$C2:$C989)))</f>
        <v>0</v>
      </c>
      <c r="J19" s="4">
        <f t="shared" si="2"/>
        <v>0</v>
      </c>
    </row>
    <row r="20">
      <c r="A20" s="2" t="s">
        <v>28</v>
      </c>
      <c r="B20" s="1">
        <v>11.0</v>
      </c>
      <c r="C20" s="1">
        <v>11.0</v>
      </c>
      <c r="D20" s="1">
        <v>9.0</v>
      </c>
      <c r="E20" s="1">
        <v>9.0</v>
      </c>
      <c r="F20" s="1">
        <v>7.0</v>
      </c>
      <c r="G20" s="3">
        <f t="shared" si="1"/>
        <v>47</v>
      </c>
      <c r="H20" s="3">
        <f>SUM(SUMPRODUCT((Results!$F$2:$J$974 = $A20)*(Results!$B$2:$B$974&gt;Results!$C$2:$C$974)))+(SUMPRODUCT((Results!$K$2:$O$974 = $A20)*(Results!$B$2:$B$974&lt;Results!$C$2:$C$974)))</f>
        <v>0</v>
      </c>
      <c r="I20" s="3">
        <f>SUM(SUMPRODUCT((Results!$F2:$J990 = $A20)*(Results!$B2:$B990&lt;Results!$C2:$C990)))+(SUMPRODUCT((Results!$K2:$O990 = $A20)*(Results!$B2:$B990&gt;Results!$C2:$C990)))</f>
        <v>0</v>
      </c>
      <c r="J20" s="4">
        <f t="shared" si="2"/>
        <v>0</v>
      </c>
    </row>
    <row r="21">
      <c r="A21" s="2" t="s">
        <v>29</v>
      </c>
      <c r="B21" s="1">
        <v>9.0</v>
      </c>
      <c r="C21" s="1">
        <v>9.0</v>
      </c>
      <c r="D21" s="1">
        <v>13.0</v>
      </c>
      <c r="E21" s="1">
        <v>9.0</v>
      </c>
      <c r="F21" s="1">
        <v>7.0</v>
      </c>
      <c r="G21" s="3">
        <f t="shared" si="1"/>
        <v>47</v>
      </c>
      <c r="H21" s="3">
        <f>SUM(SUMPRODUCT((Results!$F$2:$J$974 = $A21)*(Results!$B$2:$B$974&gt;Results!$C$2:$C$974)))+(SUMPRODUCT((Results!$K$2:$O$974 = $A21)*(Results!$B$2:$B$974&lt;Results!$C$2:$C$974)))</f>
        <v>0</v>
      </c>
      <c r="I21" s="3">
        <f>SUM(SUMPRODUCT((Results!$F2:$J991 = $A21)*(Results!$B2:$B991&lt;Results!$C2:$C991)))+(SUMPRODUCT((Results!$K2:$O991 = $A21)*(Results!$B2:$B991&gt;Results!$C2:$C991)))</f>
        <v>0</v>
      </c>
      <c r="J21" s="4">
        <f t="shared" si="2"/>
        <v>0</v>
      </c>
    </row>
  </sheetData>
  <autoFilter ref="$A$1:$J$21">
    <sortState ref="A1:J21">
      <sortCondition descending="1" ref="G1:G2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3" max="6" width="17.14"/>
    <col customWidth="1" min="7" max="10" width="15.71"/>
    <col customWidth="1" min="12" max="12" width="15.86"/>
    <col customWidth="1" min="13" max="13" width="16.57"/>
    <col customWidth="1" min="14" max="16" width="15.71"/>
  </cols>
  <sheetData>
    <row r="1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</row>
  </sheetData>
  <drawing r:id="rId1"/>
</worksheet>
</file>