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nsemble5" sheetId="1" state="visible" r:id="rId2"/>
    <sheet name="table" sheetId="2" state="visible" r:id="rId3"/>
    <sheet name="length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<sst xmlns="http://schemas.openxmlformats.org/spreadsheetml/2006/main" count="515" uniqueCount="58">
  <si>
    <t xml:space="preserve">File</t>
  </si>
  <si>
    <t xml:space="preserve">shhs2-200089</t>
  </si>
  <si>
    <t xml:space="preserve">precision</t>
  </si>
  <si>
    <t xml:space="preserve">recall</t>
  </si>
  <si>
    <t xml:space="preserve">f1-score</t>
  </si>
  <si>
    <t xml:space="preserve">support</t>
  </si>
  <si>
    <t xml:space="preserve">W</t>
  </si>
  <si>
    <t xml:space="preserve">N1-2</t>
  </si>
  <si>
    <t xml:space="preserve">N3</t>
  </si>
  <si>
    <t xml:space="preserve">REM</t>
  </si>
  <si>
    <t xml:space="preserve">avg</t>
  </si>
  <si>
    <t xml:space="preserve">total</t>
  </si>
  <si>
    <t xml:space="preserve">shhs2-200133</t>
  </si>
  <si>
    <t xml:space="preserve">shhs2-200136</t>
  </si>
  <si>
    <t xml:space="preserve">shhs2-200145</t>
  </si>
  <si>
    <t xml:space="preserve">shhs2-200168</t>
  </si>
  <si>
    <t xml:space="preserve">shhs2-200175</t>
  </si>
  <si>
    <t xml:space="preserve">shhs2-200182</t>
  </si>
  <si>
    <t xml:space="preserve">shhs2-200191</t>
  </si>
  <si>
    <t xml:space="preserve">shhs2-200192</t>
  </si>
  <si>
    <t xml:space="preserve">shhs2-200194</t>
  </si>
  <si>
    <t xml:space="preserve">shhs2-203637</t>
  </si>
  <si>
    <t xml:space="preserve">shhs2-203650</t>
  </si>
  <si>
    <t xml:space="preserve">shhs2-203652</t>
  </si>
  <si>
    <t xml:space="preserve">shhs2-203657</t>
  </si>
  <si>
    <t xml:space="preserve">shhs2-203704</t>
  </si>
  <si>
    <t xml:space="preserve">shhs2-203708</t>
  </si>
  <si>
    <t xml:space="preserve">shhs2-203711</t>
  </si>
  <si>
    <t xml:space="preserve">shhs2-203766</t>
  </si>
  <si>
    <t xml:space="preserve">shhs2-203773</t>
  </si>
  <si>
    <t xml:space="preserve">shhs2-203795</t>
  </si>
  <si>
    <t xml:space="preserve">shhs2-201897</t>
  </si>
  <si>
    <t xml:space="preserve">shhs2-201933</t>
  </si>
  <si>
    <t xml:space="preserve">shhs2-201988</t>
  </si>
  <si>
    <t xml:space="preserve">shhs2-202015</t>
  </si>
  <si>
    <t xml:space="preserve">shhs2-202442</t>
  </si>
  <si>
    <t xml:space="preserve">shhs2-202463</t>
  </si>
  <si>
    <t xml:space="preserve">shhs2-202465</t>
  </si>
  <si>
    <t xml:space="preserve">shhs2-202483</t>
  </si>
  <si>
    <t xml:space="preserve">shhs2-202512</t>
  </si>
  <si>
    <t xml:space="preserve">shhs2-204386</t>
  </si>
  <si>
    <t xml:space="preserve">shhs2-204387</t>
  </si>
  <si>
    <t xml:space="preserve">shhs2-204391</t>
  </si>
  <si>
    <t xml:space="preserve">shhs2-204417</t>
  </si>
  <si>
    <t xml:space="preserve">nan</t>
  </si>
  <si>
    <t xml:space="preserve">shhs2-204421</t>
  </si>
  <si>
    <t xml:space="preserve">shhs2-204430</t>
  </si>
  <si>
    <t xml:space="preserve">shhs2-200313</t>
  </si>
  <si>
    <t xml:space="preserve">shhs2-200700</t>
  </si>
  <si>
    <t xml:space="preserve">shhs2-200939</t>
  </si>
  <si>
    <t xml:space="preserve">shhs2-201118</t>
  </si>
  <si>
    <t xml:space="preserve">shhs2-201326</t>
  </si>
  <si>
    <t xml:space="preserve">All</t>
  </si>
  <si>
    <t xml:space="preserve">files</t>
  </si>
  <si>
    <t xml:space="preserve">AVG</t>
  </si>
  <si>
    <t xml:space="preserve">N1 + N2</t>
  </si>
  <si>
    <t xml:space="preserve">Name</t>
  </si>
  <si>
    <t xml:space="preserve">Length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</si>
</sst>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37"/>
  <sheetViews>
    <sheetView windowProtection="false" showFormulas="false" showGridLines="true" showRowColHeaders="true" showZeros="true" rightToLeft="false" tabSelected="true" showOutlineSymbols="true" defaultGridColor="true" view="normal" topLeftCell="A703" colorId="64" zoomScale="110" zoomScaleNormal="110" zoomScalePageLayoutView="100" workbookViewId="0">
      <selection pane="topLeft" activeCell="M734" activeCellId="0" sqref="M73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n">
        <v>0</v>
      </c>
      <c r="C1" s="1" t="s">
        <v>1</v>
      </c>
      <c r="D1" s="1" t="n">
        <v>0</v>
      </c>
    </row>
    <row r="2" customFormat="false" ht="12.8" hidden="false" customHeight="false" outlineLevel="0" collapsed="false">
      <c r="B2" s="1" t="n">
        <v>307</v>
      </c>
      <c r="C2" s="1" t="n">
        <v>8</v>
      </c>
      <c r="D2" s="1" t="n">
        <v>0</v>
      </c>
      <c r="E2" s="1" t="n">
        <v>2</v>
      </c>
    </row>
    <row r="3" customFormat="false" ht="12.8" hidden="false" customHeight="false" outlineLevel="0" collapsed="false">
      <c r="B3" s="1" t="n">
        <v>15</v>
      </c>
      <c r="C3" s="1" t="n">
        <v>437</v>
      </c>
      <c r="D3" s="1" t="n">
        <v>6</v>
      </c>
      <c r="E3" s="1" t="n">
        <v>28</v>
      </c>
    </row>
    <row r="4" customFormat="false" ht="12.8" hidden="false" customHeight="false" outlineLevel="0" collapsed="false">
      <c r="B4" s="1" t="n">
        <v>0</v>
      </c>
      <c r="C4" s="1" t="n">
        <v>13</v>
      </c>
      <c r="D4" s="1" t="n">
        <v>122</v>
      </c>
      <c r="E4" s="1" t="n">
        <v>0</v>
      </c>
    </row>
    <row r="5" customFormat="false" ht="12.8" hidden="false" customHeight="false" outlineLevel="0" collapsed="false">
      <c r="B5" s="1" t="n">
        <v>3</v>
      </c>
      <c r="C5" s="1" t="n">
        <v>10</v>
      </c>
      <c r="D5" s="1" t="n">
        <v>0</v>
      </c>
      <c r="E5" s="1" t="n">
        <v>222</v>
      </c>
    </row>
    <row r="6" customFormat="false" ht="12.8" hidden="false" customHeight="false" outlineLevel="0" collapsed="false">
      <c r="B6" s="1" t="n">
        <v>0.96845426</v>
      </c>
      <c r="C6" s="1" t="n">
        <v>0.02523659</v>
      </c>
      <c r="D6" s="1" t="n">
        <v>0</v>
      </c>
      <c r="E6" s="1" t="n">
        <v>0.00630915</v>
      </c>
    </row>
    <row r="7" customFormat="false" ht="12.8" hidden="false" customHeight="false" outlineLevel="0" collapsed="false">
      <c r="B7" s="1" t="n">
        <v>0.0308642</v>
      </c>
      <c r="C7" s="1" t="n">
        <v>0.89917695</v>
      </c>
      <c r="D7" s="1" t="n">
        <v>0.01234568</v>
      </c>
      <c r="E7" s="1" t="n">
        <v>0.05761317</v>
      </c>
    </row>
    <row r="8" customFormat="false" ht="12.8" hidden="false" customHeight="false" outlineLevel="0" collapsed="false">
      <c r="B8" s="1" t="n">
        <v>0</v>
      </c>
      <c r="C8" s="1" t="n">
        <v>0.0962963</v>
      </c>
      <c r="D8" s="1" t="n">
        <v>0.9037037</v>
      </c>
      <c r="E8" s="1" t="n">
        <v>0</v>
      </c>
    </row>
    <row r="9" customFormat="false" ht="12.8" hidden="false" customHeight="false" outlineLevel="0" collapsed="false">
      <c r="B9" s="1" t="n">
        <v>0.01276596</v>
      </c>
      <c r="C9" s="1" t="n">
        <v>0.04255319</v>
      </c>
      <c r="D9" s="1" t="n">
        <v>0</v>
      </c>
      <c r="E9" s="1" t="n">
        <v>0.94468085</v>
      </c>
    </row>
    <row r="10" customFormat="false" ht="12.8" hidden="false" customHeight="false" outlineLevel="0" collapsed="false">
      <c r="B10" s="1" t="s">
        <v>2</v>
      </c>
      <c r="C10" s="1" t="s">
        <v>3</v>
      </c>
      <c r="D10" s="1" t="s">
        <v>4</v>
      </c>
      <c r="E10" s="1" t="s">
        <v>5</v>
      </c>
    </row>
    <row r="12" customFormat="false" ht="12.8" hidden="false" customHeight="false" outlineLevel="0" collapsed="false">
      <c r="B12" s="1" t="s">
        <v>6</v>
      </c>
      <c r="C12" s="1" t="n">
        <v>0.94</v>
      </c>
      <c r="D12" s="1" t="n">
        <v>0.97</v>
      </c>
      <c r="E12" s="1" t="n">
        <v>0.96</v>
      </c>
      <c r="F12" s="1" t="n">
        <v>317</v>
      </c>
    </row>
    <row r="13" customFormat="false" ht="12.8" hidden="false" customHeight="false" outlineLevel="0" collapsed="false">
      <c r="B13" s="1" t="s">
        <v>7</v>
      </c>
      <c r="C13" s="1" t="n">
        <v>0.93</v>
      </c>
      <c r="D13" s="1" t="n">
        <v>0.9</v>
      </c>
      <c r="E13" s="1" t="n">
        <v>0.92</v>
      </c>
      <c r="F13" s="1" t="n">
        <v>486</v>
      </c>
    </row>
    <row r="14" customFormat="false" ht="12.8" hidden="false" customHeight="false" outlineLevel="0" collapsed="false">
      <c r="B14" s="1" t="s">
        <v>8</v>
      </c>
      <c r="C14" s="1" t="n">
        <v>0.95</v>
      </c>
      <c r="D14" s="1" t="n">
        <v>0.9</v>
      </c>
      <c r="E14" s="1" t="n">
        <v>0.93</v>
      </c>
      <c r="F14" s="1" t="n">
        <v>135</v>
      </c>
    </row>
    <row r="15" customFormat="false" ht="12.8" hidden="false" customHeight="false" outlineLevel="0" collapsed="false">
      <c r="B15" s="1" t="s">
        <v>9</v>
      </c>
      <c r="C15" s="1" t="n">
        <v>0.88</v>
      </c>
      <c r="D15" s="1" t="n">
        <v>0.94</v>
      </c>
      <c r="E15" s="1" t="n">
        <v>0.91</v>
      </c>
      <c r="F15" s="1" t="n">
        <v>235</v>
      </c>
    </row>
    <row r="17" customFormat="false" ht="12.8" hidden="false" customHeight="false" outlineLevel="0" collapsed="false">
      <c r="A17" s="1" t="s">
        <v>10</v>
      </c>
      <c r="B17" s="1" t="s">
        <v>11</v>
      </c>
      <c r="C17" s="1" t="n">
        <v>0.93</v>
      </c>
      <c r="D17" s="1" t="n">
        <v>0.93</v>
      </c>
      <c r="E17" s="1" t="n">
        <v>0.93</v>
      </c>
      <c r="F17" s="1" t="n">
        <v>1173</v>
      </c>
    </row>
    <row r="19" customFormat="false" ht="12.8" hidden="false" customHeight="false" outlineLevel="0" collapsed="false">
      <c r="A19" s="1" t="s">
        <v>0</v>
      </c>
      <c r="B19" s="1" t="n">
        <v>1</v>
      </c>
      <c r="C19" s="1" t="s">
        <v>12</v>
      </c>
      <c r="D19" s="1" t="n">
        <v>1</v>
      </c>
    </row>
    <row r="20" customFormat="false" ht="12.8" hidden="false" customHeight="false" outlineLevel="0" collapsed="false">
      <c r="B20" s="1" t="n">
        <v>543</v>
      </c>
      <c r="C20" s="1" t="n">
        <v>8</v>
      </c>
      <c r="D20" s="1" t="n">
        <v>0</v>
      </c>
      <c r="E20" s="1" t="n">
        <v>5</v>
      </c>
    </row>
    <row r="21" customFormat="false" ht="12.8" hidden="false" customHeight="false" outlineLevel="0" collapsed="false">
      <c r="B21" s="1" t="n">
        <v>1</v>
      </c>
      <c r="C21" s="1" t="n">
        <v>474</v>
      </c>
      <c r="D21" s="1" t="n">
        <v>11</v>
      </c>
      <c r="E21" s="1" t="n">
        <v>3</v>
      </c>
    </row>
    <row r="22" customFormat="false" ht="12.8" hidden="false" customHeight="false" outlineLevel="0" collapsed="false">
      <c r="B22" s="1" t="n">
        <v>0</v>
      </c>
      <c r="C22" s="1" t="n">
        <v>4</v>
      </c>
      <c r="D22" s="1" t="n">
        <v>120</v>
      </c>
      <c r="E22" s="1" t="n">
        <v>0</v>
      </c>
    </row>
    <row r="23" customFormat="false" ht="12.8" hidden="false" customHeight="false" outlineLevel="0" collapsed="false">
      <c r="B23" s="1" t="n">
        <v>1</v>
      </c>
      <c r="C23" s="1" t="n">
        <v>8</v>
      </c>
      <c r="D23" s="1" t="n">
        <v>0</v>
      </c>
      <c r="E23" s="1" t="n">
        <v>142</v>
      </c>
    </row>
    <row r="24" customFormat="false" ht="12.8" hidden="false" customHeight="false" outlineLevel="0" collapsed="false">
      <c r="B24" s="1" t="n">
        <v>0.97661871</v>
      </c>
      <c r="C24" s="1" t="n">
        <v>0.01438849</v>
      </c>
      <c r="D24" s="1" t="n">
        <v>0</v>
      </c>
      <c r="E24" s="1" t="n">
        <v>0.00899281</v>
      </c>
    </row>
    <row r="25" customFormat="false" ht="12.8" hidden="false" customHeight="false" outlineLevel="0" collapsed="false">
      <c r="B25" s="1" t="n">
        <v>0.00204499</v>
      </c>
      <c r="C25" s="1" t="n">
        <v>0.96932515</v>
      </c>
      <c r="D25" s="1" t="n">
        <v>0.02249489</v>
      </c>
      <c r="E25" s="1" t="n">
        <v>0.00613497</v>
      </c>
    </row>
    <row r="26" customFormat="false" ht="12.8" hidden="false" customHeight="false" outlineLevel="0" collapsed="false">
      <c r="B26" s="1" t="n">
        <v>0</v>
      </c>
      <c r="C26" s="1" t="n">
        <v>0.03225806</v>
      </c>
      <c r="D26" s="1" t="n">
        <v>0.96774194</v>
      </c>
      <c r="E26" s="1" t="n">
        <v>0</v>
      </c>
    </row>
    <row r="27" customFormat="false" ht="12.8" hidden="false" customHeight="false" outlineLevel="0" collapsed="false">
      <c r="B27" s="1" t="n">
        <v>0.00662252</v>
      </c>
      <c r="C27" s="1" t="n">
        <v>0.05298013</v>
      </c>
      <c r="D27" s="1" t="n">
        <v>0</v>
      </c>
      <c r="E27" s="1" t="n">
        <v>0.94039735</v>
      </c>
    </row>
    <row r="28" customFormat="false" ht="12.8" hidden="false" customHeight="false" outlineLevel="0" collapsed="false">
      <c r="B28" s="1" t="s">
        <v>2</v>
      </c>
      <c r="C28" s="1" t="s">
        <v>3</v>
      </c>
      <c r="D28" s="1" t="s">
        <v>4</v>
      </c>
      <c r="E28" s="1" t="s">
        <v>5</v>
      </c>
    </row>
    <row r="30" customFormat="false" ht="12.8" hidden="false" customHeight="false" outlineLevel="0" collapsed="false">
      <c r="B30" s="1" t="s">
        <v>6</v>
      </c>
      <c r="C30" s="1" t="n">
        <v>1</v>
      </c>
      <c r="D30" s="1" t="n">
        <v>0.98</v>
      </c>
      <c r="E30" s="1" t="n">
        <v>0.99</v>
      </c>
      <c r="F30" s="1" t="n">
        <v>556</v>
      </c>
    </row>
    <row r="31" customFormat="false" ht="12.8" hidden="false" customHeight="false" outlineLevel="0" collapsed="false">
      <c r="B31" s="1" t="s">
        <v>7</v>
      </c>
      <c r="C31" s="1" t="n">
        <v>0.96</v>
      </c>
      <c r="D31" s="1" t="n">
        <v>0.97</v>
      </c>
      <c r="E31" s="1" t="n">
        <v>0.96</v>
      </c>
      <c r="F31" s="1" t="n">
        <v>489</v>
      </c>
    </row>
    <row r="32" customFormat="false" ht="12.8" hidden="false" customHeight="false" outlineLevel="0" collapsed="false">
      <c r="B32" s="1" t="s">
        <v>8</v>
      </c>
      <c r="C32" s="1" t="n">
        <v>0.92</v>
      </c>
      <c r="D32" s="1" t="n">
        <v>0.97</v>
      </c>
      <c r="E32" s="1" t="n">
        <v>0.94</v>
      </c>
      <c r="F32" s="1" t="n">
        <v>124</v>
      </c>
    </row>
    <row r="33" customFormat="false" ht="12.8" hidden="false" customHeight="false" outlineLevel="0" collapsed="false">
      <c r="B33" s="1" t="s">
        <v>9</v>
      </c>
      <c r="C33" s="1" t="n">
        <v>0.95</v>
      </c>
      <c r="D33" s="1" t="n">
        <v>0.94</v>
      </c>
      <c r="E33" s="1" t="n">
        <v>0.94</v>
      </c>
      <c r="F33" s="1" t="n">
        <v>151</v>
      </c>
    </row>
    <row r="35" customFormat="false" ht="12.8" hidden="false" customHeight="false" outlineLevel="0" collapsed="false">
      <c r="A35" s="1" t="s">
        <v>10</v>
      </c>
      <c r="B35" s="1" t="s">
        <v>11</v>
      </c>
      <c r="C35" s="1" t="n">
        <v>0.97</v>
      </c>
      <c r="D35" s="1" t="n">
        <v>0.97</v>
      </c>
      <c r="E35" s="1" t="n">
        <v>0.97</v>
      </c>
      <c r="F35" s="1" t="n">
        <v>1320</v>
      </c>
    </row>
    <row r="37" customFormat="false" ht="12.8" hidden="false" customHeight="false" outlineLevel="0" collapsed="false">
      <c r="A37" s="1" t="s">
        <v>0</v>
      </c>
      <c r="B37" s="1" t="n">
        <v>2</v>
      </c>
      <c r="C37" s="1" t="s">
        <v>13</v>
      </c>
      <c r="D37" s="1" t="n">
        <v>2</v>
      </c>
    </row>
    <row r="38" customFormat="false" ht="12.8" hidden="false" customHeight="false" outlineLevel="0" collapsed="false">
      <c r="B38" s="1" t="n">
        <v>609</v>
      </c>
      <c r="C38" s="1" t="n">
        <v>13</v>
      </c>
      <c r="D38" s="1" t="n">
        <v>0</v>
      </c>
      <c r="E38" s="1" t="n">
        <v>5</v>
      </c>
    </row>
    <row r="39" customFormat="false" ht="12.8" hidden="false" customHeight="false" outlineLevel="0" collapsed="false">
      <c r="B39" s="1" t="n">
        <v>196</v>
      </c>
      <c r="C39" s="1" t="n">
        <v>392</v>
      </c>
      <c r="D39" s="1" t="n">
        <v>11</v>
      </c>
      <c r="E39" s="1" t="n">
        <v>9</v>
      </c>
    </row>
    <row r="40" customFormat="false" ht="12.8" hidden="false" customHeight="false" outlineLevel="0" collapsed="false">
      <c r="B40" s="1" t="n">
        <v>1</v>
      </c>
      <c r="C40" s="1" t="n">
        <v>16</v>
      </c>
      <c r="D40" s="1" t="n">
        <v>19</v>
      </c>
      <c r="E40" s="1" t="n">
        <v>0</v>
      </c>
    </row>
    <row r="41" customFormat="false" ht="12.8" hidden="false" customHeight="false" outlineLevel="0" collapsed="false">
      <c r="B41" s="1" t="n">
        <v>28</v>
      </c>
      <c r="C41" s="1" t="n">
        <v>5</v>
      </c>
      <c r="D41" s="1" t="n">
        <v>0</v>
      </c>
      <c r="E41" s="1" t="n">
        <v>59</v>
      </c>
    </row>
    <row r="42" customFormat="false" ht="12.8" hidden="false" customHeight="false" outlineLevel="0" collapsed="false">
      <c r="B42" s="1" t="n">
        <v>0.97129187</v>
      </c>
      <c r="C42" s="1" t="n">
        <v>0.02073365</v>
      </c>
      <c r="D42" s="1" t="n">
        <v>0</v>
      </c>
      <c r="E42" s="1" t="n">
        <v>0.00797448</v>
      </c>
    </row>
    <row r="43" customFormat="false" ht="12.8" hidden="false" customHeight="false" outlineLevel="0" collapsed="false">
      <c r="B43" s="1" t="n">
        <v>0.32236842</v>
      </c>
      <c r="C43" s="1" t="n">
        <v>0.64473684</v>
      </c>
      <c r="D43" s="1" t="n">
        <v>0.01809211</v>
      </c>
      <c r="E43" s="1" t="n">
        <v>0.01480263</v>
      </c>
    </row>
    <row r="44" customFormat="false" ht="12.8" hidden="false" customHeight="false" outlineLevel="0" collapsed="false">
      <c r="B44" s="1" t="n">
        <v>0.02777778</v>
      </c>
      <c r="C44" s="1" t="n">
        <v>0.44444444</v>
      </c>
      <c r="D44" s="1" t="n">
        <v>0.52777778</v>
      </c>
      <c r="E44" s="1" t="n">
        <v>0</v>
      </c>
    </row>
    <row r="45" customFormat="false" ht="12.8" hidden="false" customHeight="false" outlineLevel="0" collapsed="false">
      <c r="B45" s="1" t="n">
        <v>0.30434783</v>
      </c>
      <c r="C45" s="1" t="n">
        <v>0.05434783</v>
      </c>
      <c r="D45" s="1" t="n">
        <v>0</v>
      </c>
      <c r="E45" s="1" t="n">
        <v>0.64130435</v>
      </c>
    </row>
    <row r="46" customFormat="false" ht="12.8" hidden="false" customHeight="false" outlineLevel="0" collapsed="false">
      <c r="B46" s="1" t="s">
        <v>2</v>
      </c>
      <c r="C46" s="1" t="s">
        <v>3</v>
      </c>
      <c r="D46" s="1" t="s">
        <v>4</v>
      </c>
      <c r="E46" s="1" t="s">
        <v>5</v>
      </c>
    </row>
    <row r="48" customFormat="false" ht="12.8" hidden="false" customHeight="false" outlineLevel="0" collapsed="false">
      <c r="B48" s="1" t="s">
        <v>6</v>
      </c>
      <c r="C48" s="1" t="n">
        <v>0.73</v>
      </c>
      <c r="D48" s="1" t="n">
        <v>0.97</v>
      </c>
      <c r="E48" s="1" t="n">
        <v>0.83</v>
      </c>
      <c r="F48" s="1" t="n">
        <v>627</v>
      </c>
    </row>
    <row r="49" customFormat="false" ht="12.8" hidden="false" customHeight="false" outlineLevel="0" collapsed="false">
      <c r="B49" s="1" t="s">
        <v>7</v>
      </c>
      <c r="C49" s="1" t="n">
        <v>0.92</v>
      </c>
      <c r="D49" s="1" t="n">
        <v>0.64</v>
      </c>
      <c r="E49" s="1" t="n">
        <v>0.76</v>
      </c>
      <c r="F49" s="1" t="n">
        <v>608</v>
      </c>
    </row>
    <row r="50" customFormat="false" ht="12.8" hidden="false" customHeight="false" outlineLevel="0" collapsed="false">
      <c r="B50" s="1" t="s">
        <v>8</v>
      </c>
      <c r="C50" s="1" t="n">
        <v>0.63</v>
      </c>
      <c r="D50" s="1" t="n">
        <v>0.53</v>
      </c>
      <c r="E50" s="1" t="n">
        <v>0.58</v>
      </c>
      <c r="F50" s="1" t="n">
        <v>36</v>
      </c>
    </row>
    <row r="51" customFormat="false" ht="12.8" hidden="false" customHeight="false" outlineLevel="0" collapsed="false">
      <c r="B51" s="1" t="s">
        <v>9</v>
      </c>
      <c r="C51" s="1" t="n">
        <v>0.81</v>
      </c>
      <c r="D51" s="1" t="n">
        <v>0.64</v>
      </c>
      <c r="E51" s="1" t="n">
        <v>0.72</v>
      </c>
      <c r="F51" s="1" t="n">
        <v>92</v>
      </c>
    </row>
    <row r="53" customFormat="false" ht="12.8" hidden="false" customHeight="false" outlineLevel="0" collapsed="false">
      <c r="A53" s="1" t="s">
        <v>10</v>
      </c>
      <c r="B53" s="1" t="s">
        <v>11</v>
      </c>
      <c r="C53" s="1" t="n">
        <v>0.82</v>
      </c>
      <c r="D53" s="1" t="n">
        <v>0.79</v>
      </c>
      <c r="E53" s="1" t="n">
        <v>0.79</v>
      </c>
      <c r="F53" s="1" t="n">
        <v>1363</v>
      </c>
    </row>
    <row r="55" customFormat="false" ht="12.8" hidden="false" customHeight="false" outlineLevel="0" collapsed="false">
      <c r="A55" s="1" t="s">
        <v>0</v>
      </c>
      <c r="B55" s="1" t="n">
        <v>3</v>
      </c>
      <c r="C55" s="1" t="s">
        <v>14</v>
      </c>
      <c r="D55" s="1" t="n">
        <v>3</v>
      </c>
    </row>
    <row r="56" customFormat="false" ht="12.8" hidden="false" customHeight="false" outlineLevel="0" collapsed="false">
      <c r="B56" s="1" t="n">
        <v>596</v>
      </c>
      <c r="C56" s="1" t="n">
        <v>18</v>
      </c>
      <c r="D56" s="1" t="n">
        <v>0</v>
      </c>
      <c r="E56" s="1" t="n">
        <v>5</v>
      </c>
    </row>
    <row r="57" customFormat="false" ht="12.8" hidden="false" customHeight="false" outlineLevel="0" collapsed="false">
      <c r="B57" s="1" t="n">
        <v>18</v>
      </c>
      <c r="C57" s="1" t="n">
        <v>409</v>
      </c>
      <c r="D57" s="1" t="n">
        <v>6</v>
      </c>
      <c r="E57" s="1" t="n">
        <v>34</v>
      </c>
    </row>
    <row r="58" customFormat="false" ht="12.8" hidden="false" customHeight="false" outlineLevel="0" collapsed="false">
      <c r="B58" s="1" t="n">
        <v>0</v>
      </c>
      <c r="C58" s="1" t="n">
        <v>21</v>
      </c>
      <c r="D58" s="1" t="n">
        <v>70</v>
      </c>
      <c r="E58" s="1" t="n">
        <v>0</v>
      </c>
    </row>
    <row r="59" customFormat="false" ht="12.8" hidden="false" customHeight="false" outlineLevel="0" collapsed="false">
      <c r="B59" s="1" t="n">
        <v>1</v>
      </c>
      <c r="C59" s="1" t="n">
        <v>2</v>
      </c>
      <c r="D59" s="1" t="n">
        <v>0</v>
      </c>
      <c r="E59" s="1" t="n">
        <v>200</v>
      </c>
    </row>
    <row r="60" customFormat="false" ht="12.8" hidden="false" customHeight="false" outlineLevel="0" collapsed="false">
      <c r="B60" s="1" t="n">
        <v>0.9628433</v>
      </c>
      <c r="C60" s="1" t="n">
        <v>0.02907916</v>
      </c>
      <c r="D60" s="1" t="n">
        <v>0</v>
      </c>
      <c r="E60" s="1" t="n">
        <v>0.00807754</v>
      </c>
    </row>
    <row r="61" customFormat="false" ht="12.8" hidden="false" customHeight="false" outlineLevel="0" collapsed="false">
      <c r="B61" s="1" t="n">
        <v>0.0385439</v>
      </c>
      <c r="C61" s="1" t="n">
        <v>0.875803</v>
      </c>
      <c r="D61" s="1" t="n">
        <v>0.01284797</v>
      </c>
      <c r="E61" s="1" t="n">
        <v>0.07280514</v>
      </c>
    </row>
    <row r="62" customFormat="false" ht="12.8" hidden="false" customHeight="false" outlineLevel="0" collapsed="false">
      <c r="B62" s="1" t="n">
        <v>0</v>
      </c>
      <c r="C62" s="1" t="n">
        <v>0.23076923</v>
      </c>
      <c r="D62" s="1" t="n">
        <v>0.76923077</v>
      </c>
      <c r="E62" s="1" t="n">
        <v>0</v>
      </c>
    </row>
    <row r="63" customFormat="false" ht="12.8" hidden="false" customHeight="false" outlineLevel="0" collapsed="false">
      <c r="B63" s="1" t="n">
        <v>0.00492611</v>
      </c>
      <c r="C63" s="1" t="n">
        <v>0.00985222</v>
      </c>
      <c r="D63" s="1" t="n">
        <v>0</v>
      </c>
      <c r="E63" s="1" t="n">
        <v>0.98522167</v>
      </c>
    </row>
    <row r="64" customFormat="false" ht="12.8" hidden="false" customHeight="false" outlineLevel="0" collapsed="false">
      <c r="B64" s="1" t="s">
        <v>2</v>
      </c>
      <c r="C64" s="1" t="s">
        <v>3</v>
      </c>
      <c r="D64" s="1" t="s">
        <v>4</v>
      </c>
      <c r="E64" s="1" t="s">
        <v>5</v>
      </c>
    </row>
    <row r="66" customFormat="false" ht="12.8" hidden="false" customHeight="false" outlineLevel="0" collapsed="false">
      <c r="B66" s="1" t="s">
        <v>6</v>
      </c>
      <c r="C66" s="1" t="n">
        <v>0.97</v>
      </c>
      <c r="D66" s="1" t="n">
        <v>0.96</v>
      </c>
      <c r="E66" s="1" t="n">
        <v>0.97</v>
      </c>
      <c r="F66" s="1" t="n">
        <v>619</v>
      </c>
    </row>
    <row r="67" customFormat="false" ht="12.8" hidden="false" customHeight="false" outlineLevel="0" collapsed="false">
      <c r="B67" s="1" t="s">
        <v>7</v>
      </c>
      <c r="C67" s="1" t="n">
        <v>0.91</v>
      </c>
      <c r="D67" s="1" t="n">
        <v>0.88</v>
      </c>
      <c r="E67" s="1" t="n">
        <v>0.89</v>
      </c>
      <c r="F67" s="1" t="n">
        <v>467</v>
      </c>
    </row>
    <row r="68" customFormat="false" ht="12.8" hidden="false" customHeight="false" outlineLevel="0" collapsed="false">
      <c r="B68" s="1" t="s">
        <v>8</v>
      </c>
      <c r="C68" s="1" t="n">
        <v>0.92</v>
      </c>
      <c r="D68" s="1" t="n">
        <v>0.77</v>
      </c>
      <c r="E68" s="1" t="n">
        <v>0.84</v>
      </c>
      <c r="F68" s="1" t="n">
        <v>91</v>
      </c>
    </row>
    <row r="69" customFormat="false" ht="12.8" hidden="false" customHeight="false" outlineLevel="0" collapsed="false">
      <c r="B69" s="1" t="s">
        <v>9</v>
      </c>
      <c r="C69" s="1" t="n">
        <v>0.84</v>
      </c>
      <c r="D69" s="1" t="n">
        <v>0.99</v>
      </c>
      <c r="E69" s="1" t="n">
        <v>0.9</v>
      </c>
      <c r="F69" s="1" t="n">
        <v>203</v>
      </c>
    </row>
    <row r="71" customFormat="false" ht="12.8" hidden="false" customHeight="false" outlineLevel="0" collapsed="false">
      <c r="A71" s="1" t="s">
        <v>10</v>
      </c>
      <c r="B71" s="1" t="s">
        <v>11</v>
      </c>
      <c r="C71" s="1" t="n">
        <v>0.93</v>
      </c>
      <c r="D71" s="1" t="n">
        <v>0.92</v>
      </c>
      <c r="E71" s="1" t="n">
        <v>0.92</v>
      </c>
      <c r="F71" s="1" t="n">
        <v>1380</v>
      </c>
    </row>
    <row r="73" customFormat="false" ht="12.8" hidden="false" customHeight="false" outlineLevel="0" collapsed="false">
      <c r="A73" s="1" t="s">
        <v>0</v>
      </c>
      <c r="B73" s="1" t="n">
        <v>4</v>
      </c>
      <c r="C73" s="1" t="s">
        <v>15</v>
      </c>
      <c r="D73" s="1" t="n">
        <v>4</v>
      </c>
    </row>
    <row r="74" customFormat="false" ht="12.8" hidden="false" customHeight="false" outlineLevel="0" collapsed="false">
      <c r="B74" s="1" t="n">
        <v>680</v>
      </c>
      <c r="C74" s="1" t="n">
        <v>1</v>
      </c>
      <c r="D74" s="1" t="n">
        <v>0</v>
      </c>
      <c r="E74" s="1" t="n">
        <v>0</v>
      </c>
    </row>
    <row r="75" customFormat="false" ht="12.8" hidden="false" customHeight="false" outlineLevel="0" collapsed="false">
      <c r="B75" s="1" t="n">
        <v>15</v>
      </c>
      <c r="C75" s="1" t="n">
        <v>402</v>
      </c>
      <c r="D75" s="1" t="n">
        <v>6</v>
      </c>
      <c r="E75" s="1" t="n">
        <v>23</v>
      </c>
    </row>
    <row r="76" customFormat="false" ht="12.8" hidden="false" customHeight="false" outlineLevel="0" collapsed="false">
      <c r="B76" s="1" t="n">
        <v>0</v>
      </c>
      <c r="C76" s="1" t="n">
        <v>83</v>
      </c>
      <c r="D76" s="1" t="n">
        <v>171</v>
      </c>
      <c r="E76" s="1" t="n">
        <v>0</v>
      </c>
    </row>
    <row r="77" customFormat="false" ht="12.8" hidden="false" customHeight="false" outlineLevel="0" collapsed="false">
      <c r="B77" s="1" t="n">
        <v>3</v>
      </c>
      <c r="C77" s="1" t="n">
        <v>3</v>
      </c>
      <c r="D77" s="1" t="n">
        <v>0</v>
      </c>
      <c r="E77" s="1" t="n">
        <v>165</v>
      </c>
    </row>
    <row r="78" customFormat="false" ht="12.8" hidden="false" customHeight="false" outlineLevel="0" collapsed="false">
      <c r="B78" s="1" t="n">
        <v>0.99853157</v>
      </c>
      <c r="C78" s="1" t="n">
        <v>0.00146843</v>
      </c>
      <c r="D78" s="1" t="n">
        <v>0</v>
      </c>
      <c r="E78" s="1" t="n">
        <v>0</v>
      </c>
    </row>
    <row r="79" customFormat="false" ht="12.8" hidden="false" customHeight="false" outlineLevel="0" collapsed="false">
      <c r="B79" s="1" t="n">
        <v>0.03363229</v>
      </c>
      <c r="C79" s="1" t="n">
        <v>0.90134529</v>
      </c>
      <c r="D79" s="1" t="n">
        <v>0.01345291</v>
      </c>
      <c r="E79" s="1" t="n">
        <v>0.05156951</v>
      </c>
    </row>
    <row r="80" customFormat="false" ht="12.8" hidden="false" customHeight="false" outlineLevel="0" collapsed="false">
      <c r="B80" s="1" t="n">
        <v>0</v>
      </c>
      <c r="C80" s="1" t="n">
        <v>0.32677165</v>
      </c>
      <c r="D80" s="1" t="n">
        <v>0.67322835</v>
      </c>
      <c r="E80" s="1" t="n">
        <v>0</v>
      </c>
    </row>
    <row r="81" customFormat="false" ht="12.8" hidden="false" customHeight="false" outlineLevel="0" collapsed="false">
      <c r="B81" s="1" t="n">
        <v>0.01754386</v>
      </c>
      <c r="C81" s="1" t="n">
        <v>0.01754386</v>
      </c>
      <c r="D81" s="1" t="n">
        <v>0</v>
      </c>
      <c r="E81" s="1" t="n">
        <v>0.96491228</v>
      </c>
    </row>
    <row r="82" customFormat="false" ht="12.8" hidden="false" customHeight="false" outlineLevel="0" collapsed="false">
      <c r="B82" s="1" t="s">
        <v>2</v>
      </c>
      <c r="C82" s="1" t="s">
        <v>3</v>
      </c>
      <c r="D82" s="1" t="s">
        <v>4</v>
      </c>
      <c r="E82" s="1" t="s">
        <v>5</v>
      </c>
    </row>
    <row r="84" customFormat="false" ht="12.8" hidden="false" customHeight="false" outlineLevel="0" collapsed="false">
      <c r="B84" s="1" t="s">
        <v>6</v>
      </c>
      <c r="C84" s="1" t="n">
        <v>0.97</v>
      </c>
      <c r="D84" s="1" t="n">
        <v>1</v>
      </c>
      <c r="E84" s="1" t="n">
        <v>0.99</v>
      </c>
      <c r="F84" s="1" t="n">
        <v>681</v>
      </c>
    </row>
    <row r="85" customFormat="false" ht="12.8" hidden="false" customHeight="false" outlineLevel="0" collapsed="false">
      <c r="B85" s="1" t="s">
        <v>7</v>
      </c>
      <c r="C85" s="1" t="n">
        <v>0.82</v>
      </c>
      <c r="D85" s="1" t="n">
        <v>0.9</v>
      </c>
      <c r="E85" s="1" t="n">
        <v>0.86</v>
      </c>
      <c r="F85" s="1" t="n">
        <v>446</v>
      </c>
    </row>
    <row r="86" customFormat="false" ht="12.8" hidden="false" customHeight="false" outlineLevel="0" collapsed="false">
      <c r="B86" s="1" t="s">
        <v>8</v>
      </c>
      <c r="C86" s="1" t="n">
        <v>0.97</v>
      </c>
      <c r="D86" s="1" t="n">
        <v>0.67</v>
      </c>
      <c r="E86" s="1" t="n">
        <v>0.79</v>
      </c>
      <c r="F86" s="1" t="n">
        <v>254</v>
      </c>
    </row>
    <row r="87" customFormat="false" ht="12.8" hidden="false" customHeight="false" outlineLevel="0" collapsed="false">
      <c r="B87" s="1" t="s">
        <v>9</v>
      </c>
      <c r="C87" s="1" t="n">
        <v>0.88</v>
      </c>
      <c r="D87" s="1" t="n">
        <v>0.96</v>
      </c>
      <c r="E87" s="1" t="n">
        <v>0.92</v>
      </c>
      <c r="F87" s="1" t="n">
        <v>171</v>
      </c>
    </row>
    <row r="89" customFormat="false" ht="12.8" hidden="false" customHeight="false" outlineLevel="0" collapsed="false">
      <c r="A89" s="1" t="s">
        <v>10</v>
      </c>
      <c r="B89" s="1" t="s">
        <v>11</v>
      </c>
      <c r="C89" s="1" t="n">
        <v>0.92</v>
      </c>
      <c r="D89" s="1" t="n">
        <v>0.91</v>
      </c>
      <c r="E89" s="1" t="n">
        <v>0.91</v>
      </c>
      <c r="F89" s="1" t="n">
        <v>1552</v>
      </c>
    </row>
    <row r="91" customFormat="false" ht="12.8" hidden="false" customHeight="false" outlineLevel="0" collapsed="false">
      <c r="A91" s="1" t="s">
        <v>0</v>
      </c>
      <c r="B91" s="1" t="n">
        <v>5</v>
      </c>
      <c r="C91" s="1" t="s">
        <v>16</v>
      </c>
      <c r="D91" s="1" t="n">
        <v>5</v>
      </c>
    </row>
    <row r="92" customFormat="false" ht="12.8" hidden="false" customHeight="false" outlineLevel="0" collapsed="false">
      <c r="B92" s="1" t="n">
        <v>633</v>
      </c>
      <c r="C92" s="1" t="n">
        <v>24</v>
      </c>
      <c r="D92" s="1" t="n">
        <v>1</v>
      </c>
      <c r="E92" s="1" t="n">
        <v>1</v>
      </c>
    </row>
    <row r="93" customFormat="false" ht="12.8" hidden="false" customHeight="false" outlineLevel="0" collapsed="false">
      <c r="B93" s="1" t="n">
        <v>18</v>
      </c>
      <c r="C93" s="1" t="n">
        <v>425</v>
      </c>
      <c r="D93" s="1" t="n">
        <v>59</v>
      </c>
      <c r="E93" s="1" t="n">
        <v>5</v>
      </c>
    </row>
    <row r="94" customFormat="false" ht="12.8" hidden="false" customHeight="false" outlineLevel="0" collapsed="false">
      <c r="B94" s="1" t="n">
        <v>0</v>
      </c>
      <c r="C94" s="1" t="n">
        <v>23</v>
      </c>
      <c r="D94" s="1" t="n">
        <v>127</v>
      </c>
      <c r="E94" s="1" t="n">
        <v>0</v>
      </c>
    </row>
    <row r="95" customFormat="false" ht="12.8" hidden="false" customHeight="false" outlineLevel="0" collapsed="false">
      <c r="B95" s="1" t="n">
        <v>34</v>
      </c>
      <c r="C95" s="1" t="n">
        <v>31</v>
      </c>
      <c r="D95" s="1" t="n">
        <v>0</v>
      </c>
      <c r="E95" s="1" t="n">
        <v>102</v>
      </c>
    </row>
    <row r="96" customFormat="false" ht="12.8" hidden="false" customHeight="false" outlineLevel="0" collapsed="false">
      <c r="B96" s="1" t="n">
        <v>0.96054628</v>
      </c>
      <c r="C96" s="1" t="n">
        <v>0.03641882</v>
      </c>
      <c r="D96" s="1" t="n">
        <v>0.00151745</v>
      </c>
      <c r="E96" s="1" t="n">
        <v>0.00151745</v>
      </c>
    </row>
    <row r="97" customFormat="false" ht="12.8" hidden="false" customHeight="false" outlineLevel="0" collapsed="false">
      <c r="B97" s="1" t="n">
        <v>0.03550296</v>
      </c>
      <c r="C97" s="1" t="n">
        <v>0.8382643</v>
      </c>
      <c r="D97" s="1" t="n">
        <v>0.11637081</v>
      </c>
      <c r="E97" s="1" t="n">
        <v>0.00986193</v>
      </c>
    </row>
    <row r="98" customFormat="false" ht="12.8" hidden="false" customHeight="false" outlineLevel="0" collapsed="false">
      <c r="B98" s="1" t="n">
        <v>0</v>
      </c>
      <c r="C98" s="1" t="n">
        <v>0.15333333</v>
      </c>
      <c r="D98" s="1" t="n">
        <v>0.84666667</v>
      </c>
      <c r="E98" s="1" t="n">
        <v>0</v>
      </c>
    </row>
    <row r="99" customFormat="false" ht="12.8" hidden="false" customHeight="false" outlineLevel="0" collapsed="false">
      <c r="B99" s="1" t="n">
        <v>0.20359281</v>
      </c>
      <c r="C99" s="1" t="n">
        <v>0.18562874</v>
      </c>
      <c r="D99" s="1" t="n">
        <v>0</v>
      </c>
      <c r="E99" s="1" t="n">
        <v>0.61077844</v>
      </c>
    </row>
    <row r="100" customFormat="false" ht="12.8" hidden="false" customHeight="false" outlineLevel="0" collapsed="false">
      <c r="B100" s="1" t="s">
        <v>2</v>
      </c>
      <c r="C100" s="1" t="s">
        <v>3</v>
      </c>
      <c r="D100" s="1" t="s">
        <v>4</v>
      </c>
      <c r="E100" s="1" t="s">
        <v>5</v>
      </c>
    </row>
    <row r="102" customFormat="false" ht="12.8" hidden="false" customHeight="false" outlineLevel="0" collapsed="false">
      <c r="B102" s="1" t="s">
        <v>6</v>
      </c>
      <c r="C102" s="1" t="n">
        <v>0.92</v>
      </c>
      <c r="D102" s="1" t="n">
        <v>0.96</v>
      </c>
      <c r="E102" s="1" t="n">
        <v>0.94</v>
      </c>
      <c r="F102" s="1" t="n">
        <v>659</v>
      </c>
    </row>
    <row r="103" customFormat="false" ht="12.8" hidden="false" customHeight="false" outlineLevel="0" collapsed="false">
      <c r="B103" s="1" t="s">
        <v>7</v>
      </c>
      <c r="C103" s="1" t="n">
        <v>0.84</v>
      </c>
      <c r="D103" s="1" t="n">
        <v>0.84</v>
      </c>
      <c r="E103" s="1" t="n">
        <v>0.84</v>
      </c>
      <c r="F103" s="1" t="n">
        <v>507</v>
      </c>
    </row>
    <row r="104" customFormat="false" ht="12.8" hidden="false" customHeight="false" outlineLevel="0" collapsed="false">
      <c r="B104" s="1" t="s">
        <v>8</v>
      </c>
      <c r="C104" s="1" t="n">
        <v>0.68</v>
      </c>
      <c r="D104" s="1" t="n">
        <v>0.85</v>
      </c>
      <c r="E104" s="1" t="n">
        <v>0.75</v>
      </c>
      <c r="F104" s="1" t="n">
        <v>150</v>
      </c>
    </row>
    <row r="105" customFormat="false" ht="12.8" hidden="false" customHeight="false" outlineLevel="0" collapsed="false">
      <c r="B105" s="1" t="s">
        <v>9</v>
      </c>
      <c r="C105" s="1" t="n">
        <v>0.94</v>
      </c>
      <c r="D105" s="1" t="n">
        <v>0.61</v>
      </c>
      <c r="E105" s="1" t="n">
        <v>0.74</v>
      </c>
      <c r="F105" s="1" t="n">
        <v>167</v>
      </c>
    </row>
    <row r="107" customFormat="false" ht="12.8" hidden="false" customHeight="false" outlineLevel="0" collapsed="false">
      <c r="A107" s="1" t="s">
        <v>10</v>
      </c>
      <c r="B107" s="1" t="s">
        <v>11</v>
      </c>
      <c r="C107" s="1" t="n">
        <v>0.87</v>
      </c>
      <c r="D107" s="1" t="n">
        <v>0.87</v>
      </c>
      <c r="E107" s="1" t="n">
        <v>0.87</v>
      </c>
      <c r="F107" s="1" t="n">
        <v>1483</v>
      </c>
    </row>
    <row r="109" customFormat="false" ht="12.8" hidden="false" customHeight="false" outlineLevel="0" collapsed="false">
      <c r="A109" s="1" t="s">
        <v>0</v>
      </c>
      <c r="B109" s="1" t="n">
        <v>6</v>
      </c>
      <c r="C109" s="1" t="s">
        <v>17</v>
      </c>
      <c r="D109" s="1" t="n">
        <v>6</v>
      </c>
    </row>
    <row r="110" customFormat="false" ht="12.8" hidden="false" customHeight="false" outlineLevel="0" collapsed="false">
      <c r="B110" s="1" t="n">
        <v>745</v>
      </c>
      <c r="C110" s="1" t="n">
        <v>2</v>
      </c>
      <c r="D110" s="1" t="n">
        <v>0</v>
      </c>
      <c r="E110" s="1" t="n">
        <v>3</v>
      </c>
    </row>
    <row r="111" customFormat="false" ht="12.8" hidden="false" customHeight="false" outlineLevel="0" collapsed="false">
      <c r="B111" s="1" t="n">
        <v>36</v>
      </c>
      <c r="C111" s="1" t="n">
        <v>302</v>
      </c>
      <c r="D111" s="1" t="n">
        <v>0</v>
      </c>
      <c r="E111" s="1" t="n">
        <v>46</v>
      </c>
    </row>
    <row r="112" customFormat="false" ht="12.8" hidden="false" customHeight="false" outlineLevel="0" collapsed="false">
      <c r="B112" s="1" t="n">
        <v>0</v>
      </c>
      <c r="C112" s="1" t="n">
        <v>9</v>
      </c>
      <c r="D112" s="1" t="n">
        <v>1</v>
      </c>
      <c r="E112" s="1" t="n">
        <v>0</v>
      </c>
    </row>
    <row r="113" customFormat="false" ht="12.8" hidden="false" customHeight="false" outlineLevel="0" collapsed="false">
      <c r="B113" s="1" t="n">
        <v>1</v>
      </c>
      <c r="C113" s="1" t="n">
        <v>0</v>
      </c>
      <c r="D113" s="1" t="n">
        <v>0</v>
      </c>
      <c r="E113" s="1" t="n">
        <v>172</v>
      </c>
    </row>
    <row r="114" customFormat="false" ht="12.8" hidden="false" customHeight="false" outlineLevel="0" collapsed="false">
      <c r="B114" s="1" t="n">
        <v>0.99333333</v>
      </c>
      <c r="C114" s="1" t="n">
        <v>0.00266667</v>
      </c>
      <c r="D114" s="1" t="n">
        <v>0</v>
      </c>
      <c r="E114" s="1" t="n">
        <v>0.004</v>
      </c>
    </row>
    <row r="115" customFormat="false" ht="12.8" hidden="false" customHeight="false" outlineLevel="0" collapsed="false">
      <c r="B115" s="1" t="n">
        <v>0.09375</v>
      </c>
      <c r="C115" s="1" t="n">
        <v>0.78645833</v>
      </c>
      <c r="D115" s="1" t="n">
        <v>0</v>
      </c>
      <c r="E115" s="1" t="n">
        <v>0.11979167</v>
      </c>
    </row>
    <row r="116" customFormat="false" ht="12.8" hidden="false" customHeight="false" outlineLevel="0" collapsed="false">
      <c r="B116" s="1" t="n">
        <v>0</v>
      </c>
      <c r="C116" s="1" t="n">
        <v>0.9</v>
      </c>
      <c r="D116" s="1" t="n">
        <v>0.1</v>
      </c>
      <c r="E116" s="1" t="n">
        <v>0</v>
      </c>
    </row>
    <row r="117" customFormat="false" ht="12.8" hidden="false" customHeight="false" outlineLevel="0" collapsed="false">
      <c r="B117" s="1" t="n">
        <v>0.00578035</v>
      </c>
      <c r="C117" s="1" t="n">
        <v>0</v>
      </c>
      <c r="D117" s="1" t="n">
        <v>0</v>
      </c>
      <c r="E117" s="1" t="n">
        <v>0.99421965</v>
      </c>
    </row>
    <row r="118" customFormat="false" ht="12.8" hidden="false" customHeight="false" outlineLevel="0" collapsed="false">
      <c r="B118" s="1" t="s">
        <v>2</v>
      </c>
      <c r="C118" s="1" t="s">
        <v>3</v>
      </c>
      <c r="D118" s="1" t="s">
        <v>4</v>
      </c>
      <c r="E118" s="1" t="s">
        <v>5</v>
      </c>
    </row>
    <row r="120" customFormat="false" ht="12.8" hidden="false" customHeight="false" outlineLevel="0" collapsed="false">
      <c r="B120" s="1" t="s">
        <v>6</v>
      </c>
      <c r="C120" s="1" t="n">
        <v>0.95</v>
      </c>
      <c r="D120" s="1" t="n">
        <v>0.99</v>
      </c>
      <c r="E120" s="1" t="n">
        <v>0.97</v>
      </c>
      <c r="F120" s="1" t="n">
        <v>750</v>
      </c>
    </row>
    <row r="121" customFormat="false" ht="12.8" hidden="false" customHeight="false" outlineLevel="0" collapsed="false">
      <c r="B121" s="1" t="s">
        <v>7</v>
      </c>
      <c r="C121" s="1" t="n">
        <v>0.96</v>
      </c>
      <c r="D121" s="1" t="n">
        <v>0.79</v>
      </c>
      <c r="E121" s="1" t="n">
        <v>0.87</v>
      </c>
      <c r="F121" s="1" t="n">
        <v>384</v>
      </c>
    </row>
    <row r="122" customFormat="false" ht="12.8" hidden="false" customHeight="false" outlineLevel="0" collapsed="false">
      <c r="B122" s="1" t="s">
        <v>8</v>
      </c>
      <c r="C122" s="1" t="n">
        <v>1</v>
      </c>
      <c r="D122" s="1" t="n">
        <v>0.1</v>
      </c>
      <c r="E122" s="1" t="n">
        <v>0.18</v>
      </c>
      <c r="F122" s="1" t="n">
        <v>10</v>
      </c>
    </row>
    <row r="123" customFormat="false" ht="12.8" hidden="false" customHeight="false" outlineLevel="0" collapsed="false">
      <c r="B123" s="1" t="s">
        <v>9</v>
      </c>
      <c r="C123" s="1" t="n">
        <v>0.78</v>
      </c>
      <c r="D123" s="1" t="n">
        <v>0.99</v>
      </c>
      <c r="E123" s="1" t="n">
        <v>0.87</v>
      </c>
      <c r="F123" s="1" t="n">
        <v>173</v>
      </c>
    </row>
    <row r="125" customFormat="false" ht="12.8" hidden="false" customHeight="false" outlineLevel="0" collapsed="false">
      <c r="A125" s="1" t="s">
        <v>10</v>
      </c>
      <c r="B125" s="1" t="s">
        <v>11</v>
      </c>
      <c r="C125" s="1" t="n">
        <v>0.93</v>
      </c>
      <c r="D125" s="1" t="n">
        <v>0.93</v>
      </c>
      <c r="E125" s="1" t="n">
        <v>0.92</v>
      </c>
      <c r="F125" s="1" t="n">
        <v>1317</v>
      </c>
    </row>
    <row r="127" customFormat="false" ht="12.8" hidden="false" customHeight="false" outlineLevel="0" collapsed="false">
      <c r="A127" s="1" t="s">
        <v>0</v>
      </c>
      <c r="B127" s="1" t="n">
        <v>7</v>
      </c>
      <c r="C127" s="1" t="s">
        <v>18</v>
      </c>
      <c r="D127" s="1" t="n">
        <v>7</v>
      </c>
    </row>
    <row r="128" customFormat="false" ht="12.8" hidden="false" customHeight="false" outlineLevel="0" collapsed="false">
      <c r="B128" s="1" t="n">
        <v>849</v>
      </c>
      <c r="C128" s="1" t="n">
        <v>11</v>
      </c>
      <c r="D128" s="1" t="n">
        <v>0</v>
      </c>
      <c r="E128" s="1" t="n">
        <v>0</v>
      </c>
    </row>
    <row r="129" customFormat="false" ht="12.8" hidden="false" customHeight="false" outlineLevel="0" collapsed="false">
      <c r="B129" s="1" t="n">
        <v>8</v>
      </c>
      <c r="C129" s="1" t="n">
        <v>136</v>
      </c>
      <c r="D129" s="1" t="n">
        <v>8</v>
      </c>
      <c r="E129" s="1" t="n">
        <v>1</v>
      </c>
    </row>
    <row r="130" customFormat="false" ht="12.8" hidden="false" customHeight="false" outlineLevel="0" collapsed="false">
      <c r="B130" s="1" t="n">
        <v>0</v>
      </c>
      <c r="C130" s="1" t="n">
        <v>24</v>
      </c>
      <c r="D130" s="1" t="n">
        <v>176</v>
      </c>
      <c r="E130" s="1" t="n">
        <v>0</v>
      </c>
    </row>
    <row r="131" customFormat="false" ht="12.8" hidden="false" customHeight="false" outlineLevel="0" collapsed="false">
      <c r="B131" s="1" t="n">
        <v>1</v>
      </c>
      <c r="C131" s="1" t="n">
        <v>10</v>
      </c>
      <c r="D131" s="1" t="n">
        <v>0</v>
      </c>
      <c r="E131" s="1" t="n">
        <v>92</v>
      </c>
    </row>
    <row r="132" customFormat="false" ht="12.8" hidden="false" customHeight="false" outlineLevel="0" collapsed="false">
      <c r="B132" s="1" t="n">
        <v>0.9872093</v>
      </c>
      <c r="C132" s="1" t="n">
        <v>0.0127907</v>
      </c>
      <c r="D132" s="1" t="n">
        <v>0</v>
      </c>
      <c r="E132" s="1" t="n">
        <v>0</v>
      </c>
    </row>
    <row r="133" customFormat="false" ht="12.8" hidden="false" customHeight="false" outlineLevel="0" collapsed="false">
      <c r="B133" s="1" t="n">
        <v>0.05228758</v>
      </c>
      <c r="C133" s="1" t="n">
        <v>0.88888889</v>
      </c>
      <c r="D133" s="1" t="n">
        <v>0.05228758</v>
      </c>
      <c r="E133" s="1" t="n">
        <v>0.00653595</v>
      </c>
    </row>
    <row r="134" customFormat="false" ht="12.8" hidden="false" customHeight="false" outlineLevel="0" collapsed="false">
      <c r="B134" s="1" t="n">
        <v>0</v>
      </c>
      <c r="C134" s="1" t="n">
        <v>0.12</v>
      </c>
      <c r="D134" s="1" t="n">
        <v>0.88</v>
      </c>
      <c r="E134" s="1" t="n">
        <v>0</v>
      </c>
    </row>
    <row r="135" customFormat="false" ht="12.8" hidden="false" customHeight="false" outlineLevel="0" collapsed="false">
      <c r="B135" s="1" t="n">
        <v>0.00970874</v>
      </c>
      <c r="C135" s="1" t="n">
        <v>0.09708738</v>
      </c>
      <c r="D135" s="1" t="n">
        <v>0</v>
      </c>
      <c r="E135" s="1" t="n">
        <v>0.89320388</v>
      </c>
    </row>
    <row r="136" customFormat="false" ht="12.8" hidden="false" customHeight="false" outlineLevel="0" collapsed="false">
      <c r="B136" s="1" t="s">
        <v>2</v>
      </c>
      <c r="C136" s="1" t="s">
        <v>3</v>
      </c>
      <c r="D136" s="1" t="s">
        <v>4</v>
      </c>
      <c r="E136" s="1" t="s">
        <v>5</v>
      </c>
    </row>
    <row r="138" customFormat="false" ht="12.8" hidden="false" customHeight="false" outlineLevel="0" collapsed="false">
      <c r="B138" s="1" t="s">
        <v>6</v>
      </c>
      <c r="C138" s="1" t="n">
        <v>0.99</v>
      </c>
      <c r="D138" s="1" t="n">
        <v>0.99</v>
      </c>
      <c r="E138" s="1" t="n">
        <v>0.99</v>
      </c>
      <c r="F138" s="1" t="n">
        <v>860</v>
      </c>
    </row>
    <row r="139" customFormat="false" ht="12.8" hidden="false" customHeight="false" outlineLevel="0" collapsed="false">
      <c r="B139" s="1" t="s">
        <v>7</v>
      </c>
      <c r="C139" s="1" t="n">
        <v>0.75</v>
      </c>
      <c r="D139" s="1" t="n">
        <v>0.89</v>
      </c>
      <c r="E139" s="1" t="n">
        <v>0.81</v>
      </c>
      <c r="F139" s="1" t="n">
        <v>153</v>
      </c>
    </row>
    <row r="140" customFormat="false" ht="12.8" hidden="false" customHeight="false" outlineLevel="0" collapsed="false">
      <c r="B140" s="1" t="s">
        <v>8</v>
      </c>
      <c r="C140" s="1" t="n">
        <v>0.96</v>
      </c>
      <c r="D140" s="1" t="n">
        <v>0.88</v>
      </c>
      <c r="E140" s="1" t="n">
        <v>0.92</v>
      </c>
      <c r="F140" s="1" t="n">
        <v>200</v>
      </c>
    </row>
    <row r="141" customFormat="false" ht="12.8" hidden="false" customHeight="false" outlineLevel="0" collapsed="false">
      <c r="B141" s="1" t="s">
        <v>9</v>
      </c>
      <c r="C141" s="1" t="n">
        <v>0.99</v>
      </c>
      <c r="D141" s="1" t="n">
        <v>0.89</v>
      </c>
      <c r="E141" s="1" t="n">
        <v>0.94</v>
      </c>
      <c r="F141" s="1" t="n">
        <v>103</v>
      </c>
    </row>
    <row r="143" customFormat="false" ht="12.8" hidden="false" customHeight="false" outlineLevel="0" collapsed="false">
      <c r="A143" s="1" t="s">
        <v>10</v>
      </c>
      <c r="B143" s="1" t="s">
        <v>11</v>
      </c>
      <c r="C143" s="1" t="n">
        <v>0.96</v>
      </c>
      <c r="D143" s="1" t="n">
        <v>0.95</v>
      </c>
      <c r="E143" s="1" t="n">
        <v>0.95</v>
      </c>
      <c r="F143" s="1" t="n">
        <v>1316</v>
      </c>
    </row>
    <row r="145" customFormat="false" ht="12.8" hidden="false" customHeight="false" outlineLevel="0" collapsed="false">
      <c r="A145" s="1" t="s">
        <v>0</v>
      </c>
      <c r="B145" s="1" t="n">
        <v>8</v>
      </c>
      <c r="C145" s="1" t="s">
        <v>19</v>
      </c>
      <c r="D145" s="1" t="n">
        <v>8</v>
      </c>
    </row>
    <row r="146" customFormat="false" ht="12.8" hidden="false" customHeight="false" outlineLevel="0" collapsed="false">
      <c r="B146" s="1" t="n">
        <v>812</v>
      </c>
      <c r="C146" s="1" t="n">
        <v>28</v>
      </c>
      <c r="D146" s="1" t="n">
        <v>0</v>
      </c>
      <c r="E146" s="1" t="n">
        <v>3</v>
      </c>
    </row>
    <row r="147" customFormat="false" ht="12.8" hidden="false" customHeight="false" outlineLevel="0" collapsed="false">
      <c r="B147" s="1" t="n">
        <v>1</v>
      </c>
      <c r="C147" s="1" t="n">
        <v>449</v>
      </c>
      <c r="D147" s="1" t="n">
        <v>3</v>
      </c>
      <c r="E147" s="1" t="n">
        <v>1</v>
      </c>
    </row>
    <row r="148" customFormat="false" ht="12.8" hidden="false" customHeight="false" outlineLevel="0" collapsed="false">
      <c r="B148" s="1" t="n">
        <v>0</v>
      </c>
      <c r="C148" s="1" t="n">
        <v>3</v>
      </c>
      <c r="D148" s="1" t="n">
        <v>5</v>
      </c>
      <c r="E148" s="1" t="n">
        <v>0</v>
      </c>
    </row>
    <row r="149" customFormat="false" ht="12.8" hidden="false" customHeight="false" outlineLevel="0" collapsed="false">
      <c r="B149" s="1" t="n">
        <v>1</v>
      </c>
      <c r="C149" s="1" t="n">
        <v>5</v>
      </c>
      <c r="D149" s="1" t="n">
        <v>0</v>
      </c>
      <c r="E149" s="1" t="n">
        <v>3</v>
      </c>
    </row>
    <row r="150" customFormat="false" ht="12.8" hidden="false" customHeight="false" outlineLevel="0" collapsed="false">
      <c r="B150" s="1" t="n">
        <v>0.96322657</v>
      </c>
      <c r="C150" s="1" t="n">
        <v>0.03321471</v>
      </c>
      <c r="D150" s="1" t="n">
        <v>0</v>
      </c>
      <c r="E150" s="1" t="n">
        <v>0.00355872</v>
      </c>
    </row>
    <row r="151" customFormat="false" ht="12.8" hidden="false" customHeight="false" outlineLevel="0" collapsed="false">
      <c r="B151" s="1" t="n">
        <v>0.00220264</v>
      </c>
      <c r="C151" s="1" t="n">
        <v>0.98898678</v>
      </c>
      <c r="D151" s="1" t="n">
        <v>0.00660793</v>
      </c>
      <c r="E151" s="1" t="n">
        <v>0.00220264</v>
      </c>
    </row>
    <row r="152" customFormat="false" ht="12.8" hidden="false" customHeight="false" outlineLevel="0" collapsed="false">
      <c r="B152" s="1" t="n">
        <v>0</v>
      </c>
      <c r="C152" s="1" t="n">
        <v>0.375</v>
      </c>
      <c r="D152" s="1" t="n">
        <v>0.625</v>
      </c>
      <c r="E152" s="1" t="n">
        <v>0</v>
      </c>
    </row>
    <row r="153" customFormat="false" ht="12.8" hidden="false" customHeight="false" outlineLevel="0" collapsed="false">
      <c r="B153" s="1" t="n">
        <v>0.11111111</v>
      </c>
      <c r="C153" s="1" t="n">
        <v>0.55555556</v>
      </c>
      <c r="D153" s="1" t="n">
        <v>0</v>
      </c>
      <c r="E153" s="1" t="n">
        <v>0.33333333</v>
      </c>
    </row>
    <row r="154" customFormat="false" ht="12.8" hidden="false" customHeight="false" outlineLevel="0" collapsed="false">
      <c r="B154" s="1" t="s">
        <v>2</v>
      </c>
      <c r="C154" s="1" t="s">
        <v>3</v>
      </c>
      <c r="D154" s="1" t="s">
        <v>4</v>
      </c>
      <c r="E154" s="1" t="s">
        <v>5</v>
      </c>
    </row>
    <row r="156" customFormat="false" ht="12.8" hidden="false" customHeight="false" outlineLevel="0" collapsed="false">
      <c r="B156" s="1" t="s">
        <v>6</v>
      </c>
      <c r="C156" s="1" t="n">
        <v>1</v>
      </c>
      <c r="D156" s="1" t="n">
        <v>0.96</v>
      </c>
      <c r="E156" s="1" t="n">
        <v>0.98</v>
      </c>
      <c r="F156" s="1" t="n">
        <v>843</v>
      </c>
    </row>
    <row r="157" customFormat="false" ht="12.8" hidden="false" customHeight="false" outlineLevel="0" collapsed="false">
      <c r="B157" s="1" t="s">
        <v>7</v>
      </c>
      <c r="C157" s="1" t="n">
        <v>0.93</v>
      </c>
      <c r="D157" s="1" t="n">
        <v>0.99</v>
      </c>
      <c r="E157" s="1" t="n">
        <v>0.96</v>
      </c>
      <c r="F157" s="1" t="n">
        <v>454</v>
      </c>
    </row>
    <row r="158" customFormat="false" ht="12.8" hidden="false" customHeight="false" outlineLevel="0" collapsed="false">
      <c r="B158" s="1" t="s">
        <v>8</v>
      </c>
      <c r="C158" s="1" t="n">
        <v>0.62</v>
      </c>
      <c r="D158" s="1" t="n">
        <v>0.62</v>
      </c>
      <c r="E158" s="1" t="n">
        <v>0.62</v>
      </c>
      <c r="F158" s="1" t="n">
        <v>8</v>
      </c>
    </row>
    <row r="159" customFormat="false" ht="12.8" hidden="false" customHeight="false" outlineLevel="0" collapsed="false">
      <c r="B159" s="1" t="s">
        <v>9</v>
      </c>
      <c r="C159" s="1" t="n">
        <v>0.43</v>
      </c>
      <c r="D159" s="1" t="n">
        <v>0.33</v>
      </c>
      <c r="E159" s="1" t="n">
        <v>0.38</v>
      </c>
      <c r="F159" s="1" t="n">
        <v>9</v>
      </c>
    </row>
    <row r="161" customFormat="false" ht="12.8" hidden="false" customHeight="false" outlineLevel="0" collapsed="false">
      <c r="A161" s="1" t="s">
        <v>10</v>
      </c>
      <c r="B161" s="1" t="s">
        <v>11</v>
      </c>
      <c r="C161" s="1" t="n">
        <v>0.97</v>
      </c>
      <c r="D161" s="1" t="n">
        <v>0.97</v>
      </c>
      <c r="E161" s="1" t="n">
        <v>0.97</v>
      </c>
      <c r="F161" s="1" t="n">
        <v>1314</v>
      </c>
    </row>
    <row r="163" customFormat="false" ht="12.8" hidden="false" customHeight="false" outlineLevel="0" collapsed="false">
      <c r="A163" s="1" t="s">
        <v>0</v>
      </c>
      <c r="B163" s="1" t="n">
        <v>9</v>
      </c>
      <c r="C163" s="1" t="s">
        <v>20</v>
      </c>
      <c r="D163" s="1" t="n">
        <v>9</v>
      </c>
    </row>
    <row r="164" customFormat="false" ht="12.8" hidden="false" customHeight="false" outlineLevel="0" collapsed="false">
      <c r="B164" s="1" t="n">
        <v>516</v>
      </c>
      <c r="C164" s="1" t="n">
        <v>9</v>
      </c>
      <c r="D164" s="1" t="n">
        <v>0</v>
      </c>
      <c r="E164" s="1" t="n">
        <v>10</v>
      </c>
    </row>
    <row r="165" customFormat="false" ht="12.8" hidden="false" customHeight="false" outlineLevel="0" collapsed="false">
      <c r="B165" s="1" t="n">
        <v>9</v>
      </c>
      <c r="C165" s="1" t="n">
        <v>493</v>
      </c>
      <c r="D165" s="1" t="n">
        <v>5</v>
      </c>
      <c r="E165" s="1" t="n">
        <v>44</v>
      </c>
    </row>
    <row r="166" customFormat="false" ht="12.8" hidden="false" customHeight="false" outlineLevel="0" collapsed="false">
      <c r="B166" s="1" t="n">
        <v>0</v>
      </c>
      <c r="C166" s="1" t="n">
        <v>35</v>
      </c>
      <c r="D166" s="1" t="n">
        <v>47</v>
      </c>
      <c r="E166" s="1" t="n">
        <v>0</v>
      </c>
    </row>
    <row r="167" customFormat="false" ht="12.8" hidden="false" customHeight="false" outlineLevel="0" collapsed="false">
      <c r="B167" s="1" t="n">
        <v>5</v>
      </c>
      <c r="C167" s="1" t="n">
        <v>3</v>
      </c>
      <c r="D167" s="1" t="n">
        <v>0</v>
      </c>
      <c r="E167" s="1" t="n">
        <v>302</v>
      </c>
    </row>
    <row r="168" customFormat="false" ht="12.8" hidden="false" customHeight="false" outlineLevel="0" collapsed="false">
      <c r="B168" s="1" t="n">
        <v>0.96448598</v>
      </c>
      <c r="C168" s="1" t="n">
        <v>0.01682243</v>
      </c>
      <c r="D168" s="1" t="n">
        <v>0</v>
      </c>
      <c r="E168" s="1" t="n">
        <v>0.01869159</v>
      </c>
    </row>
    <row r="169" customFormat="false" ht="12.8" hidden="false" customHeight="false" outlineLevel="0" collapsed="false">
      <c r="B169" s="1" t="n">
        <v>0.01633394</v>
      </c>
      <c r="C169" s="1" t="n">
        <v>0.89473684</v>
      </c>
      <c r="D169" s="1" t="n">
        <v>0.00907441</v>
      </c>
      <c r="E169" s="1" t="n">
        <v>0.07985481</v>
      </c>
    </row>
    <row r="170" customFormat="false" ht="12.8" hidden="false" customHeight="false" outlineLevel="0" collapsed="false">
      <c r="B170" s="1" t="n">
        <v>0</v>
      </c>
      <c r="C170" s="1" t="n">
        <v>0.42682927</v>
      </c>
      <c r="D170" s="1" t="n">
        <v>0.57317073</v>
      </c>
      <c r="E170" s="1" t="n">
        <v>0</v>
      </c>
    </row>
    <row r="171" customFormat="false" ht="12.8" hidden="false" customHeight="false" outlineLevel="0" collapsed="false">
      <c r="B171" s="1" t="n">
        <v>0.01612903</v>
      </c>
      <c r="C171" s="1" t="n">
        <v>0.00967742</v>
      </c>
      <c r="D171" s="1" t="n">
        <v>0</v>
      </c>
      <c r="E171" s="1" t="n">
        <v>0.97419355</v>
      </c>
    </row>
    <row r="172" customFormat="false" ht="12.8" hidden="false" customHeight="false" outlineLevel="0" collapsed="false">
      <c r="B172" s="1" t="s">
        <v>2</v>
      </c>
      <c r="C172" s="1" t="s">
        <v>3</v>
      </c>
      <c r="D172" s="1" t="s">
        <v>4</v>
      </c>
      <c r="E172" s="1" t="s">
        <v>5</v>
      </c>
    </row>
    <row r="174" customFormat="false" ht="12.8" hidden="false" customHeight="false" outlineLevel="0" collapsed="false">
      <c r="B174" s="1" t="s">
        <v>6</v>
      </c>
      <c r="C174" s="1" t="n">
        <v>0.97</v>
      </c>
      <c r="D174" s="1" t="n">
        <v>0.96</v>
      </c>
      <c r="E174" s="1" t="n">
        <v>0.97</v>
      </c>
      <c r="F174" s="1" t="n">
        <v>535</v>
      </c>
    </row>
    <row r="175" customFormat="false" ht="12.8" hidden="false" customHeight="false" outlineLevel="0" collapsed="false">
      <c r="B175" s="1" t="s">
        <v>7</v>
      </c>
      <c r="C175" s="1" t="n">
        <v>0.91</v>
      </c>
      <c r="D175" s="1" t="n">
        <v>0.89</v>
      </c>
      <c r="E175" s="1" t="n">
        <v>0.9</v>
      </c>
      <c r="F175" s="1" t="n">
        <v>551</v>
      </c>
    </row>
    <row r="176" customFormat="false" ht="12.8" hidden="false" customHeight="false" outlineLevel="0" collapsed="false">
      <c r="B176" s="1" t="s">
        <v>8</v>
      </c>
      <c r="C176" s="1" t="n">
        <v>0.9</v>
      </c>
      <c r="D176" s="1" t="n">
        <v>0.57</v>
      </c>
      <c r="E176" s="1" t="n">
        <v>0.7</v>
      </c>
      <c r="F176" s="1" t="n">
        <v>82</v>
      </c>
    </row>
    <row r="177" customFormat="false" ht="12.8" hidden="false" customHeight="false" outlineLevel="0" collapsed="false">
      <c r="B177" s="1" t="s">
        <v>9</v>
      </c>
      <c r="C177" s="1" t="n">
        <v>0.85</v>
      </c>
      <c r="D177" s="1" t="n">
        <v>0.97</v>
      </c>
      <c r="E177" s="1" t="n">
        <v>0.91</v>
      </c>
      <c r="F177" s="1" t="n">
        <v>310</v>
      </c>
    </row>
    <row r="179" customFormat="false" ht="12.8" hidden="false" customHeight="false" outlineLevel="0" collapsed="false">
      <c r="A179" s="1" t="s">
        <v>10</v>
      </c>
      <c r="B179" s="1" t="s">
        <v>11</v>
      </c>
      <c r="C179" s="1" t="n">
        <v>0.92</v>
      </c>
      <c r="D179" s="1" t="n">
        <v>0.92</v>
      </c>
      <c r="E179" s="1" t="n">
        <v>0.92</v>
      </c>
      <c r="F179" s="1" t="n">
        <v>1478</v>
      </c>
    </row>
    <row r="181" customFormat="false" ht="12.8" hidden="false" customHeight="false" outlineLevel="0" collapsed="false">
      <c r="A181" s="1" t="s">
        <v>0</v>
      </c>
      <c r="B181" s="1" t="n">
        <v>10</v>
      </c>
      <c r="C181" s="1" t="s">
        <v>21</v>
      </c>
      <c r="D181" s="1" t="n">
        <v>10</v>
      </c>
    </row>
    <row r="182" customFormat="false" ht="12.8" hidden="false" customHeight="false" outlineLevel="0" collapsed="false">
      <c r="B182" s="1" t="n">
        <v>655</v>
      </c>
      <c r="C182" s="1" t="n">
        <v>2</v>
      </c>
      <c r="D182" s="1" t="n">
        <v>0</v>
      </c>
      <c r="E182" s="1" t="n">
        <v>1</v>
      </c>
    </row>
    <row r="183" customFormat="false" ht="12.8" hidden="false" customHeight="false" outlineLevel="0" collapsed="false">
      <c r="B183" s="1" t="n">
        <v>40</v>
      </c>
      <c r="C183" s="1" t="n">
        <v>241</v>
      </c>
      <c r="D183" s="1" t="n">
        <v>6</v>
      </c>
      <c r="E183" s="1" t="n">
        <v>5</v>
      </c>
    </row>
    <row r="184" customFormat="false" ht="12.8" hidden="false" customHeight="false" outlineLevel="0" collapsed="false">
      <c r="B184" s="1" t="n">
        <v>0</v>
      </c>
      <c r="C184" s="1" t="n">
        <v>32</v>
      </c>
      <c r="D184" s="1" t="n">
        <v>40</v>
      </c>
      <c r="E184" s="1" t="n">
        <v>0</v>
      </c>
    </row>
    <row r="185" customFormat="false" ht="12.8" hidden="false" customHeight="false" outlineLevel="0" collapsed="false">
      <c r="B185" s="1" t="n">
        <v>9</v>
      </c>
      <c r="C185" s="1" t="n">
        <v>14</v>
      </c>
      <c r="D185" s="1" t="n">
        <v>0</v>
      </c>
      <c r="E185" s="1" t="n">
        <v>95</v>
      </c>
    </row>
    <row r="186" customFormat="false" ht="12.8" hidden="false" customHeight="false" outlineLevel="0" collapsed="false">
      <c r="B186" s="1" t="n">
        <v>0.99544073</v>
      </c>
      <c r="C186" s="1" t="n">
        <v>0.00303951</v>
      </c>
      <c r="D186" s="1" t="n">
        <v>0</v>
      </c>
      <c r="E186" s="1" t="n">
        <v>0.00151976</v>
      </c>
    </row>
    <row r="187" customFormat="false" ht="12.8" hidden="false" customHeight="false" outlineLevel="0" collapsed="false">
      <c r="B187" s="1" t="n">
        <v>0.1369863</v>
      </c>
      <c r="C187" s="1" t="n">
        <v>0.82534247</v>
      </c>
      <c r="D187" s="1" t="n">
        <v>0.02054795</v>
      </c>
      <c r="E187" s="1" t="n">
        <v>0.01712329</v>
      </c>
    </row>
    <row r="188" customFormat="false" ht="12.8" hidden="false" customHeight="false" outlineLevel="0" collapsed="false">
      <c r="B188" s="1" t="n">
        <v>0</v>
      </c>
      <c r="C188" s="1" t="n">
        <v>0.44444444</v>
      </c>
      <c r="D188" s="1" t="n">
        <v>0.55555556</v>
      </c>
      <c r="E188" s="1" t="n">
        <v>0</v>
      </c>
    </row>
    <row r="189" customFormat="false" ht="12.8" hidden="false" customHeight="false" outlineLevel="0" collapsed="false">
      <c r="B189" s="1" t="n">
        <v>0.07627119</v>
      </c>
      <c r="C189" s="1" t="n">
        <v>0.11864407</v>
      </c>
      <c r="D189" s="1" t="n">
        <v>0</v>
      </c>
      <c r="E189" s="1" t="n">
        <v>0.80508475</v>
      </c>
    </row>
    <row r="190" customFormat="false" ht="12.8" hidden="false" customHeight="false" outlineLevel="0" collapsed="false">
      <c r="B190" s="1" t="s">
        <v>2</v>
      </c>
      <c r="C190" s="1" t="s">
        <v>3</v>
      </c>
      <c r="D190" s="1" t="s">
        <v>4</v>
      </c>
      <c r="E190" s="1" t="s">
        <v>5</v>
      </c>
    </row>
    <row r="192" customFormat="false" ht="12.8" hidden="false" customHeight="false" outlineLevel="0" collapsed="false">
      <c r="B192" s="1" t="s">
        <v>6</v>
      </c>
      <c r="C192" s="1" t="n">
        <v>0.93</v>
      </c>
      <c r="D192" s="1" t="n">
        <v>1</v>
      </c>
      <c r="E192" s="1" t="n">
        <v>0.96</v>
      </c>
      <c r="F192" s="1" t="n">
        <v>658</v>
      </c>
    </row>
    <row r="193" customFormat="false" ht="12.8" hidden="false" customHeight="false" outlineLevel="0" collapsed="false">
      <c r="B193" s="1" t="s">
        <v>7</v>
      </c>
      <c r="C193" s="1" t="n">
        <v>0.83</v>
      </c>
      <c r="D193" s="1" t="n">
        <v>0.83</v>
      </c>
      <c r="E193" s="1" t="n">
        <v>0.83</v>
      </c>
      <c r="F193" s="1" t="n">
        <v>292</v>
      </c>
    </row>
    <row r="194" customFormat="false" ht="12.8" hidden="false" customHeight="false" outlineLevel="0" collapsed="false">
      <c r="B194" s="1" t="s">
        <v>8</v>
      </c>
      <c r="C194" s="1" t="n">
        <v>0.87</v>
      </c>
      <c r="D194" s="1" t="n">
        <v>0.56</v>
      </c>
      <c r="E194" s="1" t="n">
        <v>0.68</v>
      </c>
      <c r="F194" s="1" t="n">
        <v>72</v>
      </c>
    </row>
    <row r="195" customFormat="false" ht="12.8" hidden="false" customHeight="false" outlineLevel="0" collapsed="false">
      <c r="B195" s="1" t="s">
        <v>9</v>
      </c>
      <c r="C195" s="1" t="n">
        <v>0.94</v>
      </c>
      <c r="D195" s="1" t="n">
        <v>0.81</v>
      </c>
      <c r="E195" s="1" t="n">
        <v>0.87</v>
      </c>
      <c r="F195" s="1" t="n">
        <v>118</v>
      </c>
    </row>
    <row r="197" customFormat="false" ht="12.8" hidden="false" customHeight="false" outlineLevel="0" collapsed="false">
      <c r="A197" s="1" t="s">
        <v>10</v>
      </c>
      <c r="B197" s="1" t="s">
        <v>11</v>
      </c>
      <c r="C197" s="1" t="n">
        <v>0.9</v>
      </c>
      <c r="D197" s="1" t="n">
        <v>0.9</v>
      </c>
      <c r="E197" s="1" t="n">
        <v>0.9</v>
      </c>
      <c r="F197" s="1" t="n">
        <v>1140</v>
      </c>
    </row>
    <row r="199" customFormat="false" ht="12.8" hidden="false" customHeight="false" outlineLevel="0" collapsed="false">
      <c r="A199" s="1" t="s">
        <v>0</v>
      </c>
      <c r="B199" s="1" t="n">
        <v>11</v>
      </c>
      <c r="C199" s="1" t="s">
        <v>22</v>
      </c>
      <c r="D199" s="1" t="n">
        <v>11</v>
      </c>
    </row>
    <row r="200" customFormat="false" ht="12.8" hidden="false" customHeight="false" outlineLevel="0" collapsed="false">
      <c r="B200" s="1" t="n">
        <v>481</v>
      </c>
      <c r="C200" s="1" t="n">
        <v>7</v>
      </c>
      <c r="D200" s="1" t="n">
        <v>0</v>
      </c>
      <c r="E200" s="1" t="n">
        <v>5</v>
      </c>
    </row>
    <row r="201" customFormat="false" ht="12.8" hidden="false" customHeight="false" outlineLevel="0" collapsed="false">
      <c r="B201" s="1" t="n">
        <v>16</v>
      </c>
      <c r="C201" s="1" t="n">
        <v>405</v>
      </c>
      <c r="D201" s="1" t="n">
        <v>3</v>
      </c>
      <c r="E201" s="1" t="n">
        <v>18</v>
      </c>
    </row>
    <row r="202" customFormat="false" ht="12.8" hidden="false" customHeight="false" outlineLevel="0" collapsed="false">
      <c r="B202" s="1" t="n">
        <v>0</v>
      </c>
      <c r="C202" s="1" t="n">
        <v>35</v>
      </c>
      <c r="D202" s="1" t="n">
        <v>94</v>
      </c>
      <c r="E202" s="1" t="n">
        <v>0</v>
      </c>
    </row>
    <row r="203" customFormat="false" ht="12.8" hidden="false" customHeight="false" outlineLevel="0" collapsed="false">
      <c r="B203" s="1" t="n">
        <v>1</v>
      </c>
      <c r="C203" s="1" t="n">
        <v>7</v>
      </c>
      <c r="D203" s="1" t="n">
        <v>0</v>
      </c>
      <c r="E203" s="1" t="n">
        <v>126</v>
      </c>
    </row>
    <row r="204" customFormat="false" ht="12.8" hidden="false" customHeight="false" outlineLevel="0" collapsed="false">
      <c r="B204" s="1" t="n">
        <v>0.97565923</v>
      </c>
      <c r="C204" s="1" t="n">
        <v>0.01419878</v>
      </c>
      <c r="D204" s="1" t="n">
        <v>0</v>
      </c>
      <c r="E204" s="1" t="n">
        <v>0.01014199</v>
      </c>
    </row>
    <row r="205" customFormat="false" ht="12.8" hidden="false" customHeight="false" outlineLevel="0" collapsed="false">
      <c r="B205" s="1" t="n">
        <v>0.0361991</v>
      </c>
      <c r="C205" s="1" t="n">
        <v>0.91628959</v>
      </c>
      <c r="D205" s="1" t="n">
        <v>0.00678733</v>
      </c>
      <c r="E205" s="1" t="n">
        <v>0.04072398</v>
      </c>
    </row>
    <row r="206" customFormat="false" ht="12.8" hidden="false" customHeight="false" outlineLevel="0" collapsed="false">
      <c r="B206" s="1" t="n">
        <v>0</v>
      </c>
      <c r="C206" s="1" t="n">
        <v>0.27131783</v>
      </c>
      <c r="D206" s="1" t="n">
        <v>0.72868217</v>
      </c>
      <c r="E206" s="1" t="n">
        <v>0</v>
      </c>
    </row>
    <row r="207" customFormat="false" ht="12.8" hidden="false" customHeight="false" outlineLevel="0" collapsed="false">
      <c r="B207" s="1" t="n">
        <v>0.00746269</v>
      </c>
      <c r="C207" s="1" t="n">
        <v>0.05223881</v>
      </c>
      <c r="D207" s="1" t="n">
        <v>0</v>
      </c>
      <c r="E207" s="1" t="n">
        <v>0.94029851</v>
      </c>
    </row>
    <row r="208" customFormat="false" ht="12.8" hidden="false" customHeight="false" outlineLevel="0" collapsed="false">
      <c r="B208" s="1" t="s">
        <v>2</v>
      </c>
      <c r="C208" s="1" t="s">
        <v>3</v>
      </c>
      <c r="D208" s="1" t="s">
        <v>4</v>
      </c>
      <c r="E208" s="1" t="s">
        <v>5</v>
      </c>
    </row>
    <row r="210" customFormat="false" ht="12.8" hidden="false" customHeight="false" outlineLevel="0" collapsed="false">
      <c r="B210" s="1" t="s">
        <v>6</v>
      </c>
      <c r="C210" s="1" t="n">
        <v>0.97</v>
      </c>
      <c r="D210" s="1" t="n">
        <v>0.98</v>
      </c>
      <c r="E210" s="1" t="n">
        <v>0.97</v>
      </c>
      <c r="F210" s="1" t="n">
        <v>493</v>
      </c>
    </row>
    <row r="211" customFormat="false" ht="12.8" hidden="false" customHeight="false" outlineLevel="0" collapsed="false">
      <c r="B211" s="1" t="s">
        <v>7</v>
      </c>
      <c r="C211" s="1" t="n">
        <v>0.89</v>
      </c>
      <c r="D211" s="1" t="n">
        <v>0.92</v>
      </c>
      <c r="E211" s="1" t="n">
        <v>0.9</v>
      </c>
      <c r="F211" s="1" t="n">
        <v>442</v>
      </c>
    </row>
    <row r="212" customFormat="false" ht="12.8" hidden="false" customHeight="false" outlineLevel="0" collapsed="false">
      <c r="B212" s="1" t="s">
        <v>8</v>
      </c>
      <c r="C212" s="1" t="n">
        <v>0.97</v>
      </c>
      <c r="D212" s="1" t="n">
        <v>0.73</v>
      </c>
      <c r="E212" s="1" t="n">
        <v>0.83</v>
      </c>
      <c r="F212" s="1" t="n">
        <v>129</v>
      </c>
    </row>
    <row r="213" customFormat="false" ht="12.8" hidden="false" customHeight="false" outlineLevel="0" collapsed="false">
      <c r="B213" s="1" t="s">
        <v>9</v>
      </c>
      <c r="C213" s="1" t="n">
        <v>0.85</v>
      </c>
      <c r="D213" s="1" t="n">
        <v>0.94</v>
      </c>
      <c r="E213" s="1" t="n">
        <v>0.89</v>
      </c>
      <c r="F213" s="1" t="n">
        <v>134</v>
      </c>
    </row>
    <row r="215" customFormat="false" ht="12.8" hidden="false" customHeight="false" outlineLevel="0" collapsed="false">
      <c r="A215" s="1" t="s">
        <v>10</v>
      </c>
      <c r="B215" s="1" t="s">
        <v>11</v>
      </c>
      <c r="C215" s="1" t="n">
        <v>0.93</v>
      </c>
      <c r="D215" s="1" t="n">
        <v>0.92</v>
      </c>
      <c r="E215" s="1" t="n">
        <v>0.92</v>
      </c>
      <c r="F215" s="1" t="n">
        <v>1198</v>
      </c>
    </row>
    <row r="217" customFormat="false" ht="12.8" hidden="false" customHeight="false" outlineLevel="0" collapsed="false">
      <c r="A217" s="1" t="s">
        <v>0</v>
      </c>
      <c r="B217" s="1" t="n">
        <v>12</v>
      </c>
      <c r="C217" s="1" t="s">
        <v>23</v>
      </c>
      <c r="D217" s="1" t="n">
        <v>12</v>
      </c>
    </row>
    <row r="218" customFormat="false" ht="12.8" hidden="false" customHeight="false" outlineLevel="0" collapsed="false">
      <c r="B218" s="1" t="n">
        <v>685</v>
      </c>
      <c r="C218" s="1" t="n">
        <v>3</v>
      </c>
      <c r="D218" s="1" t="n">
        <v>0</v>
      </c>
      <c r="E218" s="1" t="n">
        <v>2</v>
      </c>
    </row>
    <row r="219" customFormat="false" ht="12.8" hidden="false" customHeight="false" outlineLevel="0" collapsed="false">
      <c r="B219" s="1" t="n">
        <v>8</v>
      </c>
      <c r="C219" s="1" t="n">
        <v>332</v>
      </c>
      <c r="D219" s="1" t="n">
        <v>4</v>
      </c>
      <c r="E219" s="1" t="n">
        <v>16</v>
      </c>
    </row>
    <row r="220" customFormat="false" ht="12.8" hidden="false" customHeight="false" outlineLevel="0" collapsed="false">
      <c r="B220" s="1" t="n">
        <v>0</v>
      </c>
      <c r="C220" s="1" t="n">
        <v>7</v>
      </c>
      <c r="D220" s="1" t="n">
        <v>114</v>
      </c>
      <c r="E220" s="1" t="n">
        <v>0</v>
      </c>
    </row>
    <row r="221" customFormat="false" ht="12.8" hidden="false" customHeight="false" outlineLevel="0" collapsed="false">
      <c r="B221" s="1" t="n">
        <v>2</v>
      </c>
      <c r="C221" s="1" t="n">
        <v>2</v>
      </c>
      <c r="D221" s="1" t="n">
        <v>0</v>
      </c>
      <c r="E221" s="1" t="n">
        <v>143</v>
      </c>
    </row>
    <row r="222" customFormat="false" ht="12.8" hidden="false" customHeight="false" outlineLevel="0" collapsed="false">
      <c r="B222" s="1" t="n">
        <v>0.99275362</v>
      </c>
      <c r="C222" s="1" t="n">
        <v>0.00434783</v>
      </c>
      <c r="D222" s="1" t="n">
        <v>0</v>
      </c>
      <c r="E222" s="1" t="n">
        <v>0.00289855</v>
      </c>
    </row>
    <row r="223" customFormat="false" ht="12.8" hidden="false" customHeight="false" outlineLevel="0" collapsed="false">
      <c r="B223" s="1" t="n">
        <v>0.02222222</v>
      </c>
      <c r="C223" s="1" t="n">
        <v>0.92222222</v>
      </c>
      <c r="D223" s="1" t="n">
        <v>0.01111111</v>
      </c>
      <c r="E223" s="1" t="n">
        <v>0.04444444</v>
      </c>
    </row>
    <row r="224" customFormat="false" ht="12.8" hidden="false" customHeight="false" outlineLevel="0" collapsed="false">
      <c r="B224" s="1" t="n">
        <v>0</v>
      </c>
      <c r="C224" s="1" t="n">
        <v>0.05785124</v>
      </c>
      <c r="D224" s="1" t="n">
        <v>0.94214876</v>
      </c>
      <c r="E224" s="1" t="n">
        <v>0</v>
      </c>
    </row>
    <row r="225" customFormat="false" ht="12.8" hidden="false" customHeight="false" outlineLevel="0" collapsed="false">
      <c r="B225" s="1" t="n">
        <v>0.01360544</v>
      </c>
      <c r="C225" s="1" t="n">
        <v>0.01360544</v>
      </c>
      <c r="D225" s="1" t="n">
        <v>0</v>
      </c>
      <c r="E225" s="1" t="n">
        <v>0.97278912</v>
      </c>
    </row>
    <row r="226" customFormat="false" ht="12.8" hidden="false" customHeight="false" outlineLevel="0" collapsed="false">
      <c r="B226" s="1" t="s">
        <v>2</v>
      </c>
      <c r="C226" s="1" t="s">
        <v>3</v>
      </c>
      <c r="D226" s="1" t="s">
        <v>4</v>
      </c>
      <c r="E226" s="1" t="s">
        <v>5</v>
      </c>
    </row>
    <row r="228" customFormat="false" ht="12.8" hidden="false" customHeight="false" outlineLevel="0" collapsed="false">
      <c r="B228" s="1" t="s">
        <v>6</v>
      </c>
      <c r="C228" s="1" t="n">
        <v>0.99</v>
      </c>
      <c r="D228" s="1" t="n">
        <v>0.99</v>
      </c>
      <c r="E228" s="1" t="n">
        <v>0.99</v>
      </c>
      <c r="F228" s="1" t="n">
        <v>690</v>
      </c>
    </row>
    <row r="229" customFormat="false" ht="12.8" hidden="false" customHeight="false" outlineLevel="0" collapsed="false">
      <c r="B229" s="1" t="s">
        <v>7</v>
      </c>
      <c r="C229" s="1" t="n">
        <v>0.97</v>
      </c>
      <c r="D229" s="1" t="n">
        <v>0.92</v>
      </c>
      <c r="E229" s="1" t="n">
        <v>0.94</v>
      </c>
      <c r="F229" s="1" t="n">
        <v>360</v>
      </c>
    </row>
    <row r="230" customFormat="false" ht="12.8" hidden="false" customHeight="false" outlineLevel="0" collapsed="false">
      <c r="B230" s="1" t="s">
        <v>8</v>
      </c>
      <c r="C230" s="1" t="n">
        <v>0.97</v>
      </c>
      <c r="D230" s="1" t="n">
        <v>0.94</v>
      </c>
      <c r="E230" s="1" t="n">
        <v>0.95</v>
      </c>
      <c r="F230" s="1" t="n">
        <v>121</v>
      </c>
    </row>
    <row r="231" customFormat="false" ht="12.8" hidden="false" customHeight="false" outlineLevel="0" collapsed="false">
      <c r="B231" s="1" t="s">
        <v>9</v>
      </c>
      <c r="C231" s="1" t="n">
        <v>0.89</v>
      </c>
      <c r="D231" s="1" t="n">
        <v>0.97</v>
      </c>
      <c r="E231" s="1" t="n">
        <v>0.93</v>
      </c>
      <c r="F231" s="1" t="n">
        <v>147</v>
      </c>
    </row>
    <row r="233" customFormat="false" ht="12.8" hidden="false" customHeight="false" outlineLevel="0" collapsed="false">
      <c r="A233" s="1" t="s">
        <v>10</v>
      </c>
      <c r="B233" s="1" t="s">
        <v>11</v>
      </c>
      <c r="C233" s="1" t="n">
        <v>0.97</v>
      </c>
      <c r="D233" s="1" t="n">
        <v>0.97</v>
      </c>
      <c r="E233" s="1" t="n">
        <v>0.97</v>
      </c>
      <c r="F233" s="1" t="n">
        <v>1318</v>
      </c>
    </row>
    <row r="235" customFormat="false" ht="12.8" hidden="false" customHeight="false" outlineLevel="0" collapsed="false">
      <c r="A235" s="1" t="s">
        <v>0</v>
      </c>
      <c r="B235" s="1" t="n">
        <v>13</v>
      </c>
      <c r="C235" s="1" t="s">
        <v>24</v>
      </c>
      <c r="D235" s="1" t="n">
        <v>13</v>
      </c>
    </row>
    <row r="236" customFormat="false" ht="12.8" hidden="false" customHeight="false" outlineLevel="0" collapsed="false">
      <c r="B236" s="1" t="n">
        <v>678</v>
      </c>
      <c r="C236" s="1" t="n">
        <v>47</v>
      </c>
      <c r="D236" s="1" t="n">
        <v>0</v>
      </c>
      <c r="E236" s="1" t="n">
        <v>2</v>
      </c>
    </row>
    <row r="237" customFormat="false" ht="12.8" hidden="false" customHeight="false" outlineLevel="0" collapsed="false">
      <c r="B237" s="1" t="n">
        <v>7</v>
      </c>
      <c r="C237" s="1" t="n">
        <v>365</v>
      </c>
      <c r="D237" s="1" t="n">
        <v>5</v>
      </c>
      <c r="E237" s="1" t="n">
        <v>4</v>
      </c>
    </row>
    <row r="238" customFormat="false" ht="12.8" hidden="false" customHeight="false" outlineLevel="0" collapsed="false">
      <c r="B238" s="1" t="n">
        <v>0</v>
      </c>
      <c r="C238" s="1" t="n">
        <v>49</v>
      </c>
      <c r="D238" s="1" t="n">
        <v>90</v>
      </c>
      <c r="E238" s="1" t="n">
        <v>0</v>
      </c>
    </row>
    <row r="239" customFormat="false" ht="12.8" hidden="false" customHeight="false" outlineLevel="0" collapsed="false">
      <c r="B239" s="1" t="n">
        <v>4</v>
      </c>
      <c r="C239" s="1" t="n">
        <v>3</v>
      </c>
      <c r="D239" s="1" t="n">
        <v>0</v>
      </c>
      <c r="E239" s="1" t="n">
        <v>66</v>
      </c>
    </row>
    <row r="240" customFormat="false" ht="12.8" hidden="false" customHeight="false" outlineLevel="0" collapsed="false">
      <c r="B240" s="1" t="n">
        <v>0.93259972</v>
      </c>
      <c r="C240" s="1" t="n">
        <v>0.06464924</v>
      </c>
      <c r="D240" s="1" t="n">
        <v>0</v>
      </c>
      <c r="E240" s="1" t="n">
        <v>0.00275103</v>
      </c>
    </row>
    <row r="241" customFormat="false" ht="12.8" hidden="false" customHeight="false" outlineLevel="0" collapsed="false">
      <c r="B241" s="1" t="n">
        <v>0.0183727</v>
      </c>
      <c r="C241" s="1" t="n">
        <v>0.95800525</v>
      </c>
      <c r="D241" s="1" t="n">
        <v>0.01312336</v>
      </c>
      <c r="E241" s="1" t="n">
        <v>0.01049869</v>
      </c>
    </row>
    <row r="242" customFormat="false" ht="12.8" hidden="false" customHeight="false" outlineLevel="0" collapsed="false">
      <c r="B242" s="1" t="n">
        <v>0</v>
      </c>
      <c r="C242" s="1" t="n">
        <v>0.35251799</v>
      </c>
      <c r="D242" s="1" t="n">
        <v>0.64748201</v>
      </c>
      <c r="E242" s="1" t="n">
        <v>0</v>
      </c>
    </row>
    <row r="243" customFormat="false" ht="12.8" hidden="false" customHeight="false" outlineLevel="0" collapsed="false">
      <c r="B243" s="1" t="n">
        <v>0.05479452</v>
      </c>
      <c r="C243" s="1" t="n">
        <v>0.04109589</v>
      </c>
      <c r="D243" s="1" t="n">
        <v>0</v>
      </c>
      <c r="E243" s="1" t="n">
        <v>0.90410959</v>
      </c>
    </row>
    <row r="244" customFormat="false" ht="12.8" hidden="false" customHeight="false" outlineLevel="0" collapsed="false">
      <c r="B244" s="1" t="s">
        <v>2</v>
      </c>
      <c r="C244" s="1" t="s">
        <v>3</v>
      </c>
      <c r="D244" s="1" t="s">
        <v>4</v>
      </c>
      <c r="E244" s="1" t="s">
        <v>5</v>
      </c>
    </row>
    <row r="246" customFormat="false" ht="12.8" hidden="false" customHeight="false" outlineLevel="0" collapsed="false">
      <c r="B246" s="1" t="s">
        <v>6</v>
      </c>
      <c r="C246" s="1" t="n">
        <v>0.98</v>
      </c>
      <c r="D246" s="1" t="n">
        <v>0.93</v>
      </c>
      <c r="E246" s="1" t="n">
        <v>0.96</v>
      </c>
      <c r="F246" s="1" t="n">
        <v>727</v>
      </c>
    </row>
    <row r="247" customFormat="false" ht="12.8" hidden="false" customHeight="false" outlineLevel="0" collapsed="false">
      <c r="B247" s="1" t="s">
        <v>7</v>
      </c>
      <c r="C247" s="1" t="n">
        <v>0.79</v>
      </c>
      <c r="D247" s="1" t="n">
        <v>0.96</v>
      </c>
      <c r="E247" s="1" t="n">
        <v>0.86</v>
      </c>
      <c r="F247" s="1" t="n">
        <v>381</v>
      </c>
    </row>
    <row r="248" customFormat="false" ht="12.8" hidden="false" customHeight="false" outlineLevel="0" collapsed="false">
      <c r="B248" s="1" t="s">
        <v>8</v>
      </c>
      <c r="C248" s="1" t="n">
        <v>0.95</v>
      </c>
      <c r="D248" s="1" t="n">
        <v>0.65</v>
      </c>
      <c r="E248" s="1" t="n">
        <v>0.77</v>
      </c>
      <c r="F248" s="1" t="n">
        <v>139</v>
      </c>
    </row>
    <row r="249" customFormat="false" ht="12.8" hidden="false" customHeight="false" outlineLevel="0" collapsed="false">
      <c r="B249" s="1" t="s">
        <v>9</v>
      </c>
      <c r="C249" s="1" t="n">
        <v>0.92</v>
      </c>
      <c r="D249" s="1" t="n">
        <v>0.9</v>
      </c>
      <c r="E249" s="1" t="n">
        <v>0.91</v>
      </c>
      <c r="F249" s="1" t="n">
        <v>73</v>
      </c>
    </row>
    <row r="251" customFormat="false" ht="12.8" hidden="false" customHeight="false" outlineLevel="0" collapsed="false">
      <c r="A251" s="1" t="s">
        <v>10</v>
      </c>
      <c r="B251" s="1" t="s">
        <v>11</v>
      </c>
      <c r="C251" s="1" t="n">
        <v>0.92</v>
      </c>
      <c r="D251" s="1" t="n">
        <v>0.91</v>
      </c>
      <c r="E251" s="1" t="n">
        <v>0.91</v>
      </c>
      <c r="F251" s="1" t="n">
        <v>1320</v>
      </c>
    </row>
    <row r="253" customFormat="false" ht="12.8" hidden="false" customHeight="false" outlineLevel="0" collapsed="false">
      <c r="A253" s="1" t="s">
        <v>0</v>
      </c>
      <c r="B253" s="1" t="n">
        <v>14</v>
      </c>
      <c r="C253" s="1" t="s">
        <v>25</v>
      </c>
      <c r="D253" s="1" t="n">
        <v>15</v>
      </c>
    </row>
    <row r="254" customFormat="false" ht="12.8" hidden="false" customHeight="false" outlineLevel="0" collapsed="false">
      <c r="B254" s="1" t="n">
        <v>425</v>
      </c>
      <c r="C254" s="1" t="n">
        <v>1</v>
      </c>
      <c r="D254" s="1" t="n">
        <v>0</v>
      </c>
      <c r="E254" s="1" t="n">
        <v>1</v>
      </c>
    </row>
    <row r="255" customFormat="false" ht="12.8" hidden="false" customHeight="false" outlineLevel="0" collapsed="false">
      <c r="B255" s="1" t="n">
        <v>7</v>
      </c>
      <c r="C255" s="1" t="n">
        <v>330</v>
      </c>
      <c r="D255" s="1" t="n">
        <v>34</v>
      </c>
      <c r="E255" s="1" t="n">
        <v>21</v>
      </c>
    </row>
    <row r="256" customFormat="false" ht="12.8" hidden="false" customHeight="false" outlineLevel="0" collapsed="false">
      <c r="B256" s="1" t="n">
        <v>0</v>
      </c>
      <c r="C256" s="1" t="n">
        <v>10</v>
      </c>
      <c r="D256" s="1" t="n">
        <v>250</v>
      </c>
      <c r="E256" s="1" t="n">
        <v>0</v>
      </c>
    </row>
    <row r="257" customFormat="false" ht="12.8" hidden="false" customHeight="false" outlineLevel="0" collapsed="false">
      <c r="B257" s="1" t="n">
        <v>1</v>
      </c>
      <c r="C257" s="1" t="n">
        <v>3</v>
      </c>
      <c r="D257" s="1" t="n">
        <v>0</v>
      </c>
      <c r="E257" s="1" t="n">
        <v>177</v>
      </c>
    </row>
    <row r="258" customFormat="false" ht="12.8" hidden="false" customHeight="false" outlineLevel="0" collapsed="false">
      <c r="B258" s="1" t="n">
        <v>0.99531616</v>
      </c>
      <c r="C258" s="1" t="n">
        <v>0.00234192</v>
      </c>
      <c r="D258" s="1" t="n">
        <v>0</v>
      </c>
      <c r="E258" s="1" t="n">
        <v>0.00234192</v>
      </c>
    </row>
    <row r="259" customFormat="false" ht="12.8" hidden="false" customHeight="false" outlineLevel="0" collapsed="false">
      <c r="B259" s="1" t="n">
        <v>0.01785714</v>
      </c>
      <c r="C259" s="1" t="n">
        <v>0.84183673</v>
      </c>
      <c r="D259" s="1" t="n">
        <v>0.08673469</v>
      </c>
      <c r="E259" s="1" t="n">
        <v>0.05357143</v>
      </c>
    </row>
    <row r="260" customFormat="false" ht="12.8" hidden="false" customHeight="false" outlineLevel="0" collapsed="false">
      <c r="B260" s="1" t="n">
        <v>0</v>
      </c>
      <c r="C260" s="1" t="n">
        <v>0.03846154</v>
      </c>
      <c r="D260" s="1" t="n">
        <v>0.96153846</v>
      </c>
      <c r="E260" s="1" t="n">
        <v>0</v>
      </c>
    </row>
    <row r="261" customFormat="false" ht="12.8" hidden="false" customHeight="false" outlineLevel="0" collapsed="false">
      <c r="B261" s="1" t="n">
        <v>0.00552486</v>
      </c>
      <c r="C261" s="1" t="n">
        <v>0.01657459</v>
      </c>
      <c r="D261" s="1" t="n">
        <v>0</v>
      </c>
      <c r="E261" s="1" t="n">
        <v>0.97790055</v>
      </c>
    </row>
    <row r="262" customFormat="false" ht="12.8" hidden="false" customHeight="false" outlineLevel="0" collapsed="false">
      <c r="B262" s="1" t="s">
        <v>2</v>
      </c>
      <c r="C262" s="1" t="s">
        <v>3</v>
      </c>
      <c r="D262" s="1" t="s">
        <v>4</v>
      </c>
      <c r="E262" s="1" t="s">
        <v>5</v>
      </c>
    </row>
    <row r="264" customFormat="false" ht="12.8" hidden="false" customHeight="false" outlineLevel="0" collapsed="false">
      <c r="B264" s="1" t="s">
        <v>6</v>
      </c>
      <c r="C264" s="1" t="n">
        <v>0.98</v>
      </c>
      <c r="D264" s="1" t="n">
        <v>1</v>
      </c>
      <c r="E264" s="1" t="n">
        <v>0.99</v>
      </c>
      <c r="F264" s="1" t="n">
        <v>427</v>
      </c>
    </row>
    <row r="265" customFormat="false" ht="12.8" hidden="false" customHeight="false" outlineLevel="0" collapsed="false">
      <c r="B265" s="1" t="s">
        <v>7</v>
      </c>
      <c r="C265" s="1" t="n">
        <v>0.96</v>
      </c>
      <c r="D265" s="1" t="n">
        <v>0.84</v>
      </c>
      <c r="E265" s="1" t="n">
        <v>0.9</v>
      </c>
      <c r="F265" s="1" t="n">
        <v>392</v>
      </c>
    </row>
    <row r="266" customFormat="false" ht="12.8" hidden="false" customHeight="false" outlineLevel="0" collapsed="false">
      <c r="B266" s="1" t="s">
        <v>8</v>
      </c>
      <c r="C266" s="1" t="n">
        <v>0.88</v>
      </c>
      <c r="D266" s="1" t="n">
        <v>0.96</v>
      </c>
      <c r="E266" s="1" t="n">
        <v>0.92</v>
      </c>
      <c r="F266" s="1" t="n">
        <v>260</v>
      </c>
    </row>
    <row r="267" customFormat="false" ht="12.8" hidden="false" customHeight="false" outlineLevel="0" collapsed="false">
      <c r="B267" s="1" t="s">
        <v>9</v>
      </c>
      <c r="C267" s="1" t="n">
        <v>0.89</v>
      </c>
      <c r="D267" s="1" t="n">
        <v>0.98</v>
      </c>
      <c r="E267" s="1" t="n">
        <v>0.93</v>
      </c>
      <c r="F267" s="1" t="n">
        <v>181</v>
      </c>
    </row>
    <row r="269" customFormat="false" ht="12.8" hidden="false" customHeight="false" outlineLevel="0" collapsed="false">
      <c r="A269" s="1" t="s">
        <v>10</v>
      </c>
      <c r="B269" s="1" t="s">
        <v>11</v>
      </c>
      <c r="C269" s="1" t="n">
        <v>0.94</v>
      </c>
      <c r="D269" s="1" t="n">
        <v>0.94</v>
      </c>
      <c r="E269" s="1" t="n">
        <v>0.94</v>
      </c>
      <c r="F269" s="1" t="n">
        <v>1260</v>
      </c>
    </row>
    <row r="271" customFormat="false" ht="12.8" hidden="false" customHeight="false" outlineLevel="0" collapsed="false">
      <c r="A271" s="1" t="s">
        <v>0</v>
      </c>
      <c r="B271" s="1" t="n">
        <v>15</v>
      </c>
      <c r="C271" s="1" t="s">
        <v>26</v>
      </c>
      <c r="D271" s="1" t="n">
        <v>16</v>
      </c>
    </row>
    <row r="272" customFormat="false" ht="12.8" hidden="false" customHeight="false" outlineLevel="0" collapsed="false">
      <c r="B272" s="1" t="n">
        <v>555</v>
      </c>
      <c r="C272" s="1" t="n">
        <v>14</v>
      </c>
      <c r="D272" s="1" t="n">
        <v>0</v>
      </c>
      <c r="E272" s="1" t="n">
        <v>13</v>
      </c>
    </row>
    <row r="273" customFormat="false" ht="12.8" hidden="false" customHeight="false" outlineLevel="0" collapsed="false">
      <c r="B273" s="1" t="n">
        <v>3</v>
      </c>
      <c r="C273" s="1" t="n">
        <v>364</v>
      </c>
      <c r="D273" s="1" t="n">
        <v>19</v>
      </c>
      <c r="E273" s="1" t="n">
        <v>28</v>
      </c>
    </row>
    <row r="274" customFormat="false" ht="12.8" hidden="false" customHeight="false" outlineLevel="0" collapsed="false">
      <c r="B274" s="1" t="n">
        <v>0</v>
      </c>
      <c r="C274" s="1" t="n">
        <v>35</v>
      </c>
      <c r="D274" s="1" t="n">
        <v>145</v>
      </c>
      <c r="E274" s="1" t="n">
        <v>0</v>
      </c>
    </row>
    <row r="275" customFormat="false" ht="12.8" hidden="false" customHeight="false" outlineLevel="0" collapsed="false">
      <c r="B275" s="1" t="n">
        <v>1</v>
      </c>
      <c r="C275" s="1" t="n">
        <v>4</v>
      </c>
      <c r="D275" s="1" t="n">
        <v>0</v>
      </c>
      <c r="E275" s="1" t="n">
        <v>139</v>
      </c>
    </row>
    <row r="276" customFormat="false" ht="12.8" hidden="false" customHeight="false" outlineLevel="0" collapsed="false">
      <c r="B276" s="1" t="n">
        <v>0.95360825</v>
      </c>
      <c r="C276" s="1" t="n">
        <v>0.02405498</v>
      </c>
      <c r="D276" s="1" t="n">
        <v>0</v>
      </c>
      <c r="E276" s="1" t="n">
        <v>0.02233677</v>
      </c>
    </row>
    <row r="277" customFormat="false" ht="12.8" hidden="false" customHeight="false" outlineLevel="0" collapsed="false">
      <c r="B277" s="1" t="n">
        <v>0.00724638</v>
      </c>
      <c r="C277" s="1" t="n">
        <v>0.87922705</v>
      </c>
      <c r="D277" s="1" t="n">
        <v>0.04589372</v>
      </c>
      <c r="E277" s="1" t="n">
        <v>0.06763285</v>
      </c>
    </row>
    <row r="278" customFormat="false" ht="12.8" hidden="false" customHeight="false" outlineLevel="0" collapsed="false">
      <c r="B278" s="1" t="n">
        <v>0</v>
      </c>
      <c r="C278" s="1" t="n">
        <v>0.19444444</v>
      </c>
      <c r="D278" s="1" t="n">
        <v>0.80555556</v>
      </c>
      <c r="E278" s="1" t="n">
        <v>0</v>
      </c>
    </row>
    <row r="279" customFormat="false" ht="12.8" hidden="false" customHeight="false" outlineLevel="0" collapsed="false">
      <c r="B279" s="1" t="n">
        <v>0.00694444</v>
      </c>
      <c r="C279" s="1" t="n">
        <v>0.02777778</v>
      </c>
      <c r="D279" s="1" t="n">
        <v>0</v>
      </c>
      <c r="E279" s="1" t="n">
        <v>0.96527778</v>
      </c>
    </row>
    <row r="280" customFormat="false" ht="12.8" hidden="false" customHeight="false" outlineLevel="0" collapsed="false">
      <c r="B280" s="1" t="s">
        <v>2</v>
      </c>
      <c r="C280" s="1" t="s">
        <v>3</v>
      </c>
      <c r="D280" s="1" t="s">
        <v>4</v>
      </c>
      <c r="E280" s="1" t="s">
        <v>5</v>
      </c>
    </row>
    <row r="282" customFormat="false" ht="12.8" hidden="false" customHeight="false" outlineLevel="0" collapsed="false">
      <c r="B282" s="1" t="s">
        <v>6</v>
      </c>
      <c r="C282" s="1" t="n">
        <v>0.99</v>
      </c>
      <c r="D282" s="1" t="n">
        <v>0.95</v>
      </c>
      <c r="E282" s="1" t="n">
        <v>0.97</v>
      </c>
      <c r="F282" s="1" t="n">
        <v>582</v>
      </c>
    </row>
    <row r="283" customFormat="false" ht="12.8" hidden="false" customHeight="false" outlineLevel="0" collapsed="false">
      <c r="B283" s="1" t="s">
        <v>7</v>
      </c>
      <c r="C283" s="1" t="n">
        <v>0.87</v>
      </c>
      <c r="D283" s="1" t="n">
        <v>0.88</v>
      </c>
      <c r="E283" s="1" t="n">
        <v>0.88</v>
      </c>
      <c r="F283" s="1" t="n">
        <v>414</v>
      </c>
    </row>
    <row r="284" customFormat="false" ht="12.8" hidden="false" customHeight="false" outlineLevel="0" collapsed="false">
      <c r="B284" s="1" t="s">
        <v>8</v>
      </c>
      <c r="C284" s="1" t="n">
        <v>0.88</v>
      </c>
      <c r="D284" s="1" t="n">
        <v>0.81</v>
      </c>
      <c r="E284" s="1" t="n">
        <v>0.84</v>
      </c>
      <c r="F284" s="1" t="n">
        <v>180</v>
      </c>
    </row>
    <row r="285" customFormat="false" ht="12.8" hidden="false" customHeight="false" outlineLevel="0" collapsed="false">
      <c r="B285" s="1" t="s">
        <v>9</v>
      </c>
      <c r="C285" s="1" t="n">
        <v>0.77</v>
      </c>
      <c r="D285" s="1" t="n">
        <v>0.97</v>
      </c>
      <c r="E285" s="1" t="n">
        <v>0.86</v>
      </c>
      <c r="F285" s="1" t="n">
        <v>144</v>
      </c>
    </row>
    <row r="287" customFormat="false" ht="12.8" hidden="false" customHeight="false" outlineLevel="0" collapsed="false">
      <c r="A287" s="1" t="s">
        <v>10</v>
      </c>
      <c r="B287" s="1" t="s">
        <v>11</v>
      </c>
      <c r="C287" s="1" t="n">
        <v>0.92</v>
      </c>
      <c r="D287" s="1" t="n">
        <v>0.91</v>
      </c>
      <c r="E287" s="1" t="n">
        <v>0.91</v>
      </c>
      <c r="F287" s="1" t="n">
        <v>1320</v>
      </c>
    </row>
    <row r="289" customFormat="false" ht="12.8" hidden="false" customHeight="false" outlineLevel="0" collapsed="false">
      <c r="A289" s="1" t="s">
        <v>0</v>
      </c>
      <c r="B289" s="1" t="n">
        <v>16</v>
      </c>
      <c r="C289" s="1" t="s">
        <v>27</v>
      </c>
      <c r="D289" s="1" t="n">
        <v>17</v>
      </c>
    </row>
    <row r="290" customFormat="false" ht="12.8" hidden="false" customHeight="false" outlineLevel="0" collapsed="false">
      <c r="B290" s="1" t="n">
        <v>348</v>
      </c>
      <c r="C290" s="1" t="n">
        <v>8</v>
      </c>
      <c r="D290" s="1" t="n">
        <v>0</v>
      </c>
      <c r="E290" s="1" t="n">
        <v>2</v>
      </c>
    </row>
    <row r="291" customFormat="false" ht="12.8" hidden="false" customHeight="false" outlineLevel="0" collapsed="false">
      <c r="B291" s="1" t="n">
        <v>4</v>
      </c>
      <c r="C291" s="1" t="n">
        <v>425</v>
      </c>
      <c r="D291" s="1" t="n">
        <v>30</v>
      </c>
      <c r="E291" s="1" t="n">
        <v>18</v>
      </c>
    </row>
    <row r="292" customFormat="false" ht="12.8" hidden="false" customHeight="false" outlineLevel="0" collapsed="false">
      <c r="B292" s="1" t="n">
        <v>0</v>
      </c>
      <c r="C292" s="1" t="n">
        <v>7</v>
      </c>
      <c r="D292" s="1" t="n">
        <v>128</v>
      </c>
      <c r="E292" s="1" t="n">
        <v>0</v>
      </c>
    </row>
    <row r="293" customFormat="false" ht="12.8" hidden="false" customHeight="false" outlineLevel="0" collapsed="false">
      <c r="B293" s="1" t="n">
        <v>1</v>
      </c>
      <c r="C293" s="1" t="n">
        <v>5</v>
      </c>
      <c r="D293" s="1" t="n">
        <v>0</v>
      </c>
      <c r="E293" s="1" t="n">
        <v>134</v>
      </c>
    </row>
    <row r="294" customFormat="false" ht="12.8" hidden="false" customHeight="false" outlineLevel="0" collapsed="false">
      <c r="B294" s="1" t="n">
        <v>0.97206704</v>
      </c>
      <c r="C294" s="1" t="n">
        <v>0.02234637</v>
      </c>
      <c r="D294" s="1" t="n">
        <v>0</v>
      </c>
      <c r="E294" s="1" t="n">
        <v>0.00558659</v>
      </c>
    </row>
    <row r="295" customFormat="false" ht="12.8" hidden="false" customHeight="false" outlineLevel="0" collapsed="false">
      <c r="B295" s="1" t="n">
        <v>0.00838574</v>
      </c>
      <c r="C295" s="1" t="n">
        <v>0.89098532</v>
      </c>
      <c r="D295" s="1" t="n">
        <v>0.06289308</v>
      </c>
      <c r="E295" s="1" t="n">
        <v>0.03773585</v>
      </c>
    </row>
    <row r="296" customFormat="false" ht="12.8" hidden="false" customHeight="false" outlineLevel="0" collapsed="false">
      <c r="B296" s="1" t="n">
        <v>0</v>
      </c>
      <c r="C296" s="1" t="n">
        <v>0.05185185</v>
      </c>
      <c r="D296" s="1" t="n">
        <v>0.94814815</v>
      </c>
      <c r="E296" s="1" t="n">
        <v>0</v>
      </c>
    </row>
    <row r="297" customFormat="false" ht="12.8" hidden="false" customHeight="false" outlineLevel="0" collapsed="false">
      <c r="B297" s="1" t="n">
        <v>0.00714286</v>
      </c>
      <c r="C297" s="1" t="n">
        <v>0.03571429</v>
      </c>
      <c r="D297" s="1" t="n">
        <v>0</v>
      </c>
      <c r="E297" s="1" t="n">
        <v>0.95714286</v>
      </c>
    </row>
    <row r="298" customFormat="false" ht="12.8" hidden="false" customHeight="false" outlineLevel="0" collapsed="false">
      <c r="B298" s="1" t="s">
        <v>2</v>
      </c>
      <c r="C298" s="1" t="s">
        <v>3</v>
      </c>
      <c r="D298" s="1" t="s">
        <v>4</v>
      </c>
      <c r="E298" s="1" t="s">
        <v>5</v>
      </c>
    </row>
    <row r="300" customFormat="false" ht="12.8" hidden="false" customHeight="false" outlineLevel="0" collapsed="false">
      <c r="B300" s="1" t="s">
        <v>6</v>
      </c>
      <c r="C300" s="1" t="n">
        <v>0.99</v>
      </c>
      <c r="D300" s="1" t="n">
        <v>0.97</v>
      </c>
      <c r="E300" s="1" t="n">
        <v>0.98</v>
      </c>
      <c r="F300" s="1" t="n">
        <v>358</v>
      </c>
    </row>
    <row r="301" customFormat="false" ht="12.8" hidden="false" customHeight="false" outlineLevel="0" collapsed="false">
      <c r="B301" s="1" t="s">
        <v>7</v>
      </c>
      <c r="C301" s="1" t="n">
        <v>0.96</v>
      </c>
      <c r="D301" s="1" t="n">
        <v>0.89</v>
      </c>
      <c r="E301" s="1" t="n">
        <v>0.92</v>
      </c>
      <c r="F301" s="1" t="n">
        <v>477</v>
      </c>
    </row>
    <row r="302" customFormat="false" ht="12.8" hidden="false" customHeight="false" outlineLevel="0" collapsed="false">
      <c r="B302" s="1" t="s">
        <v>8</v>
      </c>
      <c r="C302" s="1" t="n">
        <v>0.81</v>
      </c>
      <c r="D302" s="1" t="n">
        <v>0.95</v>
      </c>
      <c r="E302" s="1" t="n">
        <v>0.87</v>
      </c>
      <c r="F302" s="1" t="n">
        <v>135</v>
      </c>
    </row>
    <row r="303" customFormat="false" ht="12.8" hidden="false" customHeight="false" outlineLevel="0" collapsed="false">
      <c r="B303" s="1" t="s">
        <v>9</v>
      </c>
      <c r="C303" s="1" t="n">
        <v>0.87</v>
      </c>
      <c r="D303" s="1" t="n">
        <v>0.96</v>
      </c>
      <c r="E303" s="1" t="n">
        <v>0.91</v>
      </c>
      <c r="F303" s="1" t="n">
        <v>140</v>
      </c>
    </row>
    <row r="305" customFormat="false" ht="12.8" hidden="false" customHeight="false" outlineLevel="0" collapsed="false">
      <c r="A305" s="1" t="s">
        <v>10</v>
      </c>
      <c r="B305" s="1" t="s">
        <v>11</v>
      </c>
      <c r="C305" s="1" t="n">
        <v>0.94</v>
      </c>
      <c r="D305" s="1" t="n">
        <v>0.93</v>
      </c>
      <c r="E305" s="1" t="n">
        <v>0.93</v>
      </c>
      <c r="F305" s="1" t="n">
        <v>1110</v>
      </c>
    </row>
    <row r="307" customFormat="false" ht="12.8" hidden="false" customHeight="false" outlineLevel="0" collapsed="false">
      <c r="A307" s="1" t="s">
        <v>0</v>
      </c>
      <c r="B307" s="1" t="n">
        <v>17</v>
      </c>
      <c r="C307" s="1" t="s">
        <v>28</v>
      </c>
      <c r="D307" s="1" t="n">
        <v>18</v>
      </c>
    </row>
    <row r="308" customFormat="false" ht="12.8" hidden="false" customHeight="false" outlineLevel="0" collapsed="false">
      <c r="B308" s="1" t="n">
        <v>491</v>
      </c>
      <c r="C308" s="1" t="n">
        <v>9</v>
      </c>
      <c r="D308" s="1" t="n">
        <v>0</v>
      </c>
      <c r="E308" s="1" t="n">
        <v>0</v>
      </c>
    </row>
    <row r="309" customFormat="false" ht="12.8" hidden="false" customHeight="false" outlineLevel="0" collapsed="false">
      <c r="B309" s="1" t="n">
        <v>41</v>
      </c>
      <c r="C309" s="1" t="n">
        <v>587</v>
      </c>
      <c r="D309" s="1" t="n">
        <v>13</v>
      </c>
      <c r="E309" s="1" t="n">
        <v>1</v>
      </c>
    </row>
    <row r="310" customFormat="false" ht="12.8" hidden="false" customHeight="false" outlineLevel="0" collapsed="false">
      <c r="B310" s="1" t="n">
        <v>0</v>
      </c>
      <c r="C310" s="1" t="n">
        <v>17</v>
      </c>
      <c r="D310" s="1" t="n">
        <v>69</v>
      </c>
      <c r="E310" s="1" t="n">
        <v>0</v>
      </c>
    </row>
    <row r="311" customFormat="false" ht="12.8" hidden="false" customHeight="false" outlineLevel="0" collapsed="false">
      <c r="B311" s="1" t="n">
        <v>2</v>
      </c>
      <c r="C311" s="1" t="n">
        <v>22</v>
      </c>
      <c r="D311" s="1" t="n">
        <v>0</v>
      </c>
      <c r="E311" s="1" t="n">
        <v>68</v>
      </c>
    </row>
    <row r="312" customFormat="false" ht="12.8" hidden="false" customHeight="false" outlineLevel="0" collapsed="false">
      <c r="B312" s="1" t="n">
        <v>0.982</v>
      </c>
      <c r="C312" s="1" t="n">
        <v>0.018</v>
      </c>
      <c r="D312" s="1" t="n">
        <v>0</v>
      </c>
      <c r="E312" s="1" t="n">
        <v>0</v>
      </c>
    </row>
    <row r="313" customFormat="false" ht="12.8" hidden="false" customHeight="false" outlineLevel="0" collapsed="false">
      <c r="B313" s="1" t="n">
        <v>0.06386293</v>
      </c>
      <c r="C313" s="1" t="n">
        <v>0.91433022</v>
      </c>
      <c r="D313" s="1" t="n">
        <v>0.02024922</v>
      </c>
      <c r="E313" s="1" t="n">
        <v>0.00155763</v>
      </c>
    </row>
    <row r="314" customFormat="false" ht="12.8" hidden="false" customHeight="false" outlineLevel="0" collapsed="false">
      <c r="B314" s="1" t="n">
        <v>0</v>
      </c>
      <c r="C314" s="1" t="n">
        <v>0.19767442</v>
      </c>
      <c r="D314" s="1" t="n">
        <v>0.80232558</v>
      </c>
      <c r="E314" s="1" t="n">
        <v>0</v>
      </c>
    </row>
    <row r="315" customFormat="false" ht="12.8" hidden="false" customHeight="false" outlineLevel="0" collapsed="false">
      <c r="B315" s="1" t="n">
        <v>0.02173913</v>
      </c>
      <c r="C315" s="1" t="n">
        <v>0.23913043</v>
      </c>
      <c r="D315" s="1" t="n">
        <v>0</v>
      </c>
      <c r="E315" s="1" t="n">
        <v>0.73913043</v>
      </c>
    </row>
    <row r="316" customFormat="false" ht="12.8" hidden="false" customHeight="false" outlineLevel="0" collapsed="false">
      <c r="B316" s="1" t="s">
        <v>2</v>
      </c>
      <c r="C316" s="1" t="s">
        <v>3</v>
      </c>
      <c r="D316" s="1" t="s">
        <v>4</v>
      </c>
      <c r="E316" s="1" t="s">
        <v>5</v>
      </c>
    </row>
    <row r="318" customFormat="false" ht="12.8" hidden="false" customHeight="false" outlineLevel="0" collapsed="false">
      <c r="B318" s="1" t="s">
        <v>6</v>
      </c>
      <c r="C318" s="1" t="n">
        <v>0.92</v>
      </c>
      <c r="D318" s="1" t="n">
        <v>0.98</v>
      </c>
      <c r="E318" s="1" t="n">
        <v>0.95</v>
      </c>
      <c r="F318" s="1" t="n">
        <v>500</v>
      </c>
    </row>
    <row r="319" customFormat="false" ht="12.8" hidden="false" customHeight="false" outlineLevel="0" collapsed="false">
      <c r="B319" s="1" t="s">
        <v>7</v>
      </c>
      <c r="C319" s="1" t="n">
        <v>0.92</v>
      </c>
      <c r="D319" s="1" t="n">
        <v>0.91</v>
      </c>
      <c r="E319" s="1" t="n">
        <v>0.92</v>
      </c>
      <c r="F319" s="1" t="n">
        <v>642</v>
      </c>
    </row>
    <row r="320" customFormat="false" ht="12.8" hidden="false" customHeight="false" outlineLevel="0" collapsed="false">
      <c r="B320" s="1" t="s">
        <v>8</v>
      </c>
      <c r="C320" s="1" t="n">
        <v>0.84</v>
      </c>
      <c r="D320" s="1" t="n">
        <v>0.8</v>
      </c>
      <c r="E320" s="1" t="n">
        <v>0.82</v>
      </c>
      <c r="F320" s="1" t="n">
        <v>86</v>
      </c>
    </row>
    <row r="321" customFormat="false" ht="12.8" hidden="false" customHeight="false" outlineLevel="0" collapsed="false">
      <c r="B321" s="1" t="s">
        <v>9</v>
      </c>
      <c r="C321" s="1" t="n">
        <v>0.99</v>
      </c>
      <c r="D321" s="1" t="n">
        <v>0.74</v>
      </c>
      <c r="E321" s="1" t="n">
        <v>0.84</v>
      </c>
      <c r="F321" s="1" t="n">
        <v>92</v>
      </c>
    </row>
    <row r="323" customFormat="false" ht="12.8" hidden="false" customHeight="false" outlineLevel="0" collapsed="false">
      <c r="A323" s="1" t="s">
        <v>10</v>
      </c>
      <c r="B323" s="1" t="s">
        <v>11</v>
      </c>
      <c r="C323" s="1" t="n">
        <v>0.92</v>
      </c>
      <c r="D323" s="1" t="n">
        <v>0.92</v>
      </c>
      <c r="E323" s="1" t="n">
        <v>0.92</v>
      </c>
      <c r="F323" s="1" t="n">
        <v>1320</v>
      </c>
    </row>
    <row r="325" customFormat="false" ht="12.8" hidden="false" customHeight="false" outlineLevel="0" collapsed="false">
      <c r="A325" s="1" t="s">
        <v>0</v>
      </c>
      <c r="B325" s="1" t="n">
        <v>18</v>
      </c>
      <c r="C325" s="1" t="s">
        <v>29</v>
      </c>
      <c r="D325" s="1" t="n">
        <v>19</v>
      </c>
    </row>
    <row r="326" customFormat="false" ht="12.8" hidden="false" customHeight="false" outlineLevel="0" collapsed="false">
      <c r="B326" s="1" t="n">
        <v>557</v>
      </c>
      <c r="C326" s="1" t="n">
        <v>7</v>
      </c>
      <c r="D326" s="1" t="n">
        <v>0</v>
      </c>
      <c r="E326" s="1" t="n">
        <v>9</v>
      </c>
    </row>
    <row r="327" customFormat="false" ht="12.8" hidden="false" customHeight="false" outlineLevel="0" collapsed="false">
      <c r="B327" s="1" t="n">
        <v>1</v>
      </c>
      <c r="C327" s="1" t="n">
        <v>378</v>
      </c>
      <c r="D327" s="1" t="n">
        <v>26</v>
      </c>
      <c r="E327" s="1" t="n">
        <v>13</v>
      </c>
    </row>
    <row r="328" customFormat="false" ht="12.8" hidden="false" customHeight="false" outlineLevel="0" collapsed="false">
      <c r="B328" s="1" t="n">
        <v>0</v>
      </c>
      <c r="C328" s="1" t="n">
        <v>11</v>
      </c>
      <c r="D328" s="1" t="n">
        <v>104</v>
      </c>
      <c r="E328" s="1" t="n">
        <v>0</v>
      </c>
    </row>
    <row r="329" customFormat="false" ht="12.8" hidden="false" customHeight="false" outlineLevel="0" collapsed="false">
      <c r="B329" s="1" t="n">
        <v>0</v>
      </c>
      <c r="C329" s="1" t="n">
        <v>6</v>
      </c>
      <c r="D329" s="1" t="n">
        <v>0</v>
      </c>
      <c r="E329" s="1" t="n">
        <v>148</v>
      </c>
    </row>
    <row r="330" customFormat="false" ht="12.8" hidden="false" customHeight="false" outlineLevel="0" collapsed="false">
      <c r="B330" s="1" t="n">
        <v>0.97207679</v>
      </c>
      <c r="C330" s="1" t="n">
        <v>0.0122164</v>
      </c>
      <c r="D330" s="1" t="n">
        <v>0</v>
      </c>
      <c r="E330" s="1" t="n">
        <v>0.01570681</v>
      </c>
    </row>
    <row r="331" customFormat="false" ht="12.8" hidden="false" customHeight="false" outlineLevel="0" collapsed="false">
      <c r="B331" s="1" t="n">
        <v>0.00239234</v>
      </c>
      <c r="C331" s="1" t="n">
        <v>0.90430622</v>
      </c>
      <c r="D331" s="1" t="n">
        <v>0.06220096</v>
      </c>
      <c r="E331" s="1" t="n">
        <v>0.03110048</v>
      </c>
    </row>
    <row r="332" customFormat="false" ht="12.8" hidden="false" customHeight="false" outlineLevel="0" collapsed="false">
      <c r="B332" s="1" t="n">
        <v>0</v>
      </c>
      <c r="C332" s="1" t="n">
        <v>0.09565217</v>
      </c>
      <c r="D332" s="1" t="n">
        <v>0.90434783</v>
      </c>
      <c r="E332" s="1" t="n">
        <v>0</v>
      </c>
    </row>
    <row r="333" customFormat="false" ht="12.8" hidden="false" customHeight="false" outlineLevel="0" collapsed="false">
      <c r="B333" s="1" t="n">
        <v>0</v>
      </c>
      <c r="C333" s="1" t="n">
        <v>0.03896104</v>
      </c>
      <c r="D333" s="1" t="n">
        <v>0</v>
      </c>
      <c r="E333" s="1" t="n">
        <v>0.96103896</v>
      </c>
    </row>
    <row r="334" customFormat="false" ht="12.8" hidden="false" customHeight="false" outlineLevel="0" collapsed="false">
      <c r="B334" s="1" t="s">
        <v>2</v>
      </c>
      <c r="C334" s="1" t="s">
        <v>3</v>
      </c>
      <c r="D334" s="1" t="s">
        <v>4</v>
      </c>
      <c r="E334" s="1" t="s">
        <v>5</v>
      </c>
    </row>
    <row r="336" customFormat="false" ht="12.8" hidden="false" customHeight="false" outlineLevel="0" collapsed="false">
      <c r="B336" s="1" t="s">
        <v>6</v>
      </c>
      <c r="C336" s="1" t="n">
        <v>1</v>
      </c>
      <c r="D336" s="1" t="n">
        <v>0.97</v>
      </c>
      <c r="E336" s="1" t="n">
        <v>0.98</v>
      </c>
      <c r="F336" s="1" t="n">
        <v>573</v>
      </c>
    </row>
    <row r="337" customFormat="false" ht="12.8" hidden="false" customHeight="false" outlineLevel="0" collapsed="false">
      <c r="B337" s="1" t="s">
        <v>7</v>
      </c>
      <c r="C337" s="1" t="n">
        <v>0.94</v>
      </c>
      <c r="D337" s="1" t="n">
        <v>0.9</v>
      </c>
      <c r="E337" s="1" t="n">
        <v>0.92</v>
      </c>
      <c r="F337" s="1" t="n">
        <v>418</v>
      </c>
    </row>
    <row r="338" customFormat="false" ht="12.8" hidden="false" customHeight="false" outlineLevel="0" collapsed="false">
      <c r="B338" s="1" t="s">
        <v>8</v>
      </c>
      <c r="C338" s="1" t="n">
        <v>0.8</v>
      </c>
      <c r="D338" s="1" t="n">
        <v>0.9</v>
      </c>
      <c r="E338" s="1" t="n">
        <v>0.85</v>
      </c>
      <c r="F338" s="1" t="n">
        <v>115</v>
      </c>
    </row>
    <row r="339" customFormat="false" ht="12.8" hidden="false" customHeight="false" outlineLevel="0" collapsed="false">
      <c r="B339" s="1" t="s">
        <v>9</v>
      </c>
      <c r="C339" s="1" t="n">
        <v>0.87</v>
      </c>
      <c r="D339" s="1" t="n">
        <v>0.96</v>
      </c>
      <c r="E339" s="1" t="n">
        <v>0.91</v>
      </c>
      <c r="F339" s="1" t="n">
        <v>154</v>
      </c>
    </row>
    <row r="341" customFormat="false" ht="12.8" hidden="false" customHeight="false" outlineLevel="0" collapsed="false">
      <c r="A341" s="1" t="s">
        <v>10</v>
      </c>
      <c r="B341" s="1" t="s">
        <v>11</v>
      </c>
      <c r="C341" s="1" t="n">
        <v>0.95</v>
      </c>
      <c r="D341" s="1" t="n">
        <v>0.94</v>
      </c>
      <c r="E341" s="1" t="n">
        <v>0.94</v>
      </c>
      <c r="F341" s="1" t="n">
        <v>1260</v>
      </c>
    </row>
    <row r="343" customFormat="false" ht="12.8" hidden="false" customHeight="false" outlineLevel="0" collapsed="false">
      <c r="A343" s="1" t="s">
        <v>0</v>
      </c>
      <c r="B343" s="1" t="n">
        <v>19</v>
      </c>
      <c r="C343" s="1" t="s">
        <v>30</v>
      </c>
      <c r="D343" s="1" t="n">
        <v>20</v>
      </c>
    </row>
    <row r="344" customFormat="false" ht="12.8" hidden="false" customHeight="false" outlineLevel="0" collapsed="false">
      <c r="B344" s="1" t="n">
        <v>369</v>
      </c>
      <c r="C344" s="1" t="n">
        <v>58</v>
      </c>
      <c r="D344" s="1" t="n">
        <v>0</v>
      </c>
      <c r="E344" s="1" t="n">
        <v>1</v>
      </c>
    </row>
    <row r="345" customFormat="false" ht="12.8" hidden="false" customHeight="false" outlineLevel="0" collapsed="false">
      <c r="B345" s="1" t="n">
        <v>10</v>
      </c>
      <c r="C345" s="1" t="n">
        <v>750</v>
      </c>
      <c r="D345" s="1" t="n">
        <v>3</v>
      </c>
      <c r="E345" s="1" t="n">
        <v>11</v>
      </c>
    </row>
    <row r="346" customFormat="false" ht="12.8" hidden="false" customHeight="false" outlineLevel="0" collapsed="false">
      <c r="B346" s="1" t="n">
        <v>0</v>
      </c>
      <c r="C346" s="1" t="n">
        <v>1</v>
      </c>
      <c r="D346" s="1" t="n">
        <v>0</v>
      </c>
      <c r="E346" s="1" t="n">
        <v>0</v>
      </c>
    </row>
    <row r="347" customFormat="false" ht="12.8" hidden="false" customHeight="false" outlineLevel="0" collapsed="false">
      <c r="B347" s="1" t="n">
        <v>6</v>
      </c>
      <c r="C347" s="1" t="n">
        <v>8</v>
      </c>
      <c r="D347" s="1" t="n">
        <v>0</v>
      </c>
      <c r="E347" s="1" t="n">
        <v>103</v>
      </c>
    </row>
    <row r="348" customFormat="false" ht="12.8" hidden="false" customHeight="false" outlineLevel="0" collapsed="false">
      <c r="B348" s="1" t="n">
        <v>0.86214953</v>
      </c>
      <c r="C348" s="1" t="n">
        <v>0.13551402</v>
      </c>
      <c r="D348" s="1" t="n">
        <v>0</v>
      </c>
      <c r="E348" s="1" t="n">
        <v>0.00233645</v>
      </c>
    </row>
    <row r="349" customFormat="false" ht="12.8" hidden="false" customHeight="false" outlineLevel="0" collapsed="false">
      <c r="B349" s="1" t="n">
        <v>0.0129199</v>
      </c>
      <c r="C349" s="1" t="n">
        <v>0.96899225</v>
      </c>
      <c r="D349" s="1" t="n">
        <v>0.00387597</v>
      </c>
      <c r="E349" s="1" t="n">
        <v>0.01421189</v>
      </c>
    </row>
    <row r="350" customFormat="false" ht="12.8" hidden="false" customHeight="false" outlineLevel="0" collapsed="false">
      <c r="B350" s="1" t="n">
        <v>0</v>
      </c>
      <c r="C350" s="1" t="n">
        <v>1</v>
      </c>
      <c r="D350" s="1" t="n">
        <v>0</v>
      </c>
      <c r="E350" s="1" t="n">
        <v>0</v>
      </c>
    </row>
    <row r="351" customFormat="false" ht="12.8" hidden="false" customHeight="false" outlineLevel="0" collapsed="false">
      <c r="B351" s="1" t="n">
        <v>0.05128205</v>
      </c>
      <c r="C351" s="1" t="n">
        <v>0.06837607</v>
      </c>
      <c r="D351" s="1" t="n">
        <v>0</v>
      </c>
      <c r="E351" s="1" t="n">
        <v>0.88034188</v>
      </c>
    </row>
    <row r="352" customFormat="false" ht="12.8" hidden="false" customHeight="false" outlineLevel="0" collapsed="false">
      <c r="B352" s="1" t="s">
        <v>2</v>
      </c>
      <c r="C352" s="1" t="s">
        <v>3</v>
      </c>
      <c r="D352" s="1" t="s">
        <v>4</v>
      </c>
      <c r="E352" s="1" t="s">
        <v>5</v>
      </c>
    </row>
    <row r="354" customFormat="false" ht="12.8" hidden="false" customHeight="false" outlineLevel="0" collapsed="false">
      <c r="B354" s="1" t="s">
        <v>6</v>
      </c>
      <c r="C354" s="1" t="n">
        <v>0.96</v>
      </c>
      <c r="D354" s="1" t="n">
        <v>0.86</v>
      </c>
      <c r="E354" s="1" t="n">
        <v>0.91</v>
      </c>
      <c r="F354" s="1" t="n">
        <v>428</v>
      </c>
    </row>
    <row r="355" customFormat="false" ht="12.8" hidden="false" customHeight="false" outlineLevel="0" collapsed="false">
      <c r="B355" s="1" t="s">
        <v>7</v>
      </c>
      <c r="C355" s="1" t="n">
        <v>0.92</v>
      </c>
      <c r="D355" s="1" t="n">
        <v>0.97</v>
      </c>
      <c r="E355" s="1" t="n">
        <v>0.94</v>
      </c>
      <c r="F355" s="1" t="n">
        <v>774</v>
      </c>
    </row>
    <row r="356" customFormat="false" ht="12.8" hidden="false" customHeight="false" outlineLevel="0" collapsed="false">
      <c r="B356" s="1" t="s">
        <v>8</v>
      </c>
      <c r="C356" s="1" t="n">
        <v>0</v>
      </c>
      <c r="D356" s="1" t="n">
        <v>0</v>
      </c>
      <c r="E356" s="1" t="n">
        <v>0</v>
      </c>
      <c r="F356" s="1" t="n">
        <v>1</v>
      </c>
    </row>
    <row r="357" customFormat="false" ht="12.8" hidden="false" customHeight="false" outlineLevel="0" collapsed="false">
      <c r="B357" s="1" t="s">
        <v>9</v>
      </c>
      <c r="C357" s="1" t="n">
        <v>0.9</v>
      </c>
      <c r="D357" s="1" t="n">
        <v>0.88</v>
      </c>
      <c r="E357" s="1" t="n">
        <v>0.89</v>
      </c>
      <c r="F357" s="1" t="n">
        <v>117</v>
      </c>
    </row>
    <row r="359" customFormat="false" ht="12.8" hidden="false" customHeight="false" outlineLevel="0" collapsed="false">
      <c r="A359" s="1" t="s">
        <v>10</v>
      </c>
      <c r="B359" s="1" t="s">
        <v>11</v>
      </c>
      <c r="C359" s="1" t="n">
        <v>0.93</v>
      </c>
      <c r="D359" s="1" t="n">
        <v>0.93</v>
      </c>
      <c r="E359" s="1" t="n">
        <v>0.93</v>
      </c>
      <c r="F359" s="1" t="n">
        <v>1320</v>
      </c>
    </row>
    <row r="361" customFormat="false" ht="12.8" hidden="false" customHeight="false" outlineLevel="0" collapsed="false">
      <c r="A361" s="1" t="s">
        <v>0</v>
      </c>
      <c r="B361" s="1" t="n">
        <v>20</v>
      </c>
      <c r="C361" s="1" t="s">
        <v>31</v>
      </c>
      <c r="D361" s="1" t="n">
        <v>22</v>
      </c>
    </row>
    <row r="362" customFormat="false" ht="12.8" hidden="false" customHeight="false" outlineLevel="0" collapsed="false">
      <c r="B362" s="1" t="n">
        <v>396</v>
      </c>
      <c r="C362" s="1" t="n">
        <v>40</v>
      </c>
      <c r="D362" s="1" t="n">
        <v>0</v>
      </c>
      <c r="E362" s="1" t="n">
        <v>5</v>
      </c>
    </row>
    <row r="363" customFormat="false" ht="12.8" hidden="false" customHeight="false" outlineLevel="0" collapsed="false">
      <c r="B363" s="1" t="n">
        <v>9</v>
      </c>
      <c r="C363" s="1" t="n">
        <v>537</v>
      </c>
      <c r="D363" s="1" t="n">
        <v>6</v>
      </c>
      <c r="E363" s="1" t="n">
        <v>2</v>
      </c>
    </row>
    <row r="364" customFormat="false" ht="12.8" hidden="false" customHeight="false" outlineLevel="0" collapsed="false">
      <c r="B364" s="1" t="n">
        <v>0</v>
      </c>
      <c r="C364" s="1" t="n">
        <v>21</v>
      </c>
      <c r="D364" s="1" t="n">
        <v>73</v>
      </c>
      <c r="E364" s="1" t="n">
        <v>0</v>
      </c>
    </row>
    <row r="365" customFormat="false" ht="12.8" hidden="false" customHeight="false" outlineLevel="0" collapsed="false">
      <c r="B365" s="1" t="n">
        <v>7</v>
      </c>
      <c r="C365" s="1" t="n">
        <v>14</v>
      </c>
      <c r="D365" s="1" t="n">
        <v>0</v>
      </c>
      <c r="E365" s="1" t="n">
        <v>90</v>
      </c>
    </row>
    <row r="366" customFormat="false" ht="12.8" hidden="false" customHeight="false" outlineLevel="0" collapsed="false">
      <c r="B366" s="1" t="n">
        <v>0.89795918</v>
      </c>
      <c r="C366" s="1" t="n">
        <v>0.09070295</v>
      </c>
      <c r="D366" s="1" t="n">
        <v>0</v>
      </c>
      <c r="E366" s="1" t="n">
        <v>0.01133787</v>
      </c>
    </row>
    <row r="367" customFormat="false" ht="12.8" hidden="false" customHeight="false" outlineLevel="0" collapsed="false">
      <c r="B367" s="1" t="n">
        <v>0.01624549</v>
      </c>
      <c r="C367" s="1" t="n">
        <v>0.96931408</v>
      </c>
      <c r="D367" s="1" t="n">
        <v>0.01083032</v>
      </c>
      <c r="E367" s="1" t="n">
        <v>0.00361011</v>
      </c>
    </row>
    <row r="368" customFormat="false" ht="12.8" hidden="false" customHeight="false" outlineLevel="0" collapsed="false">
      <c r="B368" s="1" t="n">
        <v>0</v>
      </c>
      <c r="C368" s="1" t="n">
        <v>0.22340426</v>
      </c>
      <c r="D368" s="1" t="n">
        <v>0.77659574</v>
      </c>
      <c r="E368" s="1" t="n">
        <v>0</v>
      </c>
    </row>
    <row r="369" customFormat="false" ht="12.8" hidden="false" customHeight="false" outlineLevel="0" collapsed="false">
      <c r="B369" s="1" t="n">
        <v>0.06306306</v>
      </c>
      <c r="C369" s="1" t="n">
        <v>0.12612613</v>
      </c>
      <c r="D369" s="1" t="n">
        <v>0</v>
      </c>
      <c r="E369" s="1" t="n">
        <v>0.81081081</v>
      </c>
    </row>
    <row r="370" customFormat="false" ht="12.8" hidden="false" customHeight="false" outlineLevel="0" collapsed="false">
      <c r="B370" s="1" t="s">
        <v>2</v>
      </c>
      <c r="C370" s="1" t="s">
        <v>3</v>
      </c>
      <c r="D370" s="1" t="s">
        <v>4</v>
      </c>
      <c r="E370" s="1" t="s">
        <v>5</v>
      </c>
    </row>
    <row r="372" customFormat="false" ht="12.8" hidden="false" customHeight="false" outlineLevel="0" collapsed="false">
      <c r="B372" s="1" t="s">
        <v>6</v>
      </c>
      <c r="C372" s="1" t="n">
        <v>0.96</v>
      </c>
      <c r="D372" s="1" t="n">
        <v>0.9</v>
      </c>
      <c r="E372" s="1" t="n">
        <v>0.93</v>
      </c>
      <c r="F372" s="1" t="n">
        <v>441</v>
      </c>
    </row>
    <row r="373" customFormat="false" ht="12.8" hidden="false" customHeight="false" outlineLevel="0" collapsed="false">
      <c r="B373" s="1" t="s">
        <v>7</v>
      </c>
      <c r="C373" s="1" t="n">
        <v>0.88</v>
      </c>
      <c r="D373" s="1" t="n">
        <v>0.97</v>
      </c>
      <c r="E373" s="1" t="n">
        <v>0.92</v>
      </c>
      <c r="F373" s="1" t="n">
        <v>554</v>
      </c>
    </row>
    <row r="374" customFormat="false" ht="12.8" hidden="false" customHeight="false" outlineLevel="0" collapsed="false">
      <c r="B374" s="1" t="s">
        <v>8</v>
      </c>
      <c r="C374" s="1" t="n">
        <v>0.92</v>
      </c>
      <c r="D374" s="1" t="n">
        <v>0.78</v>
      </c>
      <c r="E374" s="1" t="n">
        <v>0.84</v>
      </c>
      <c r="F374" s="1" t="n">
        <v>94</v>
      </c>
    </row>
    <row r="375" customFormat="false" ht="12.8" hidden="false" customHeight="false" outlineLevel="0" collapsed="false">
      <c r="B375" s="1" t="s">
        <v>9</v>
      </c>
      <c r="C375" s="1" t="n">
        <v>0.93</v>
      </c>
      <c r="D375" s="1" t="n">
        <v>0.81</v>
      </c>
      <c r="E375" s="1" t="n">
        <v>0.87</v>
      </c>
      <c r="F375" s="1" t="n">
        <v>111</v>
      </c>
    </row>
    <row r="377" customFormat="false" ht="12.8" hidden="false" customHeight="false" outlineLevel="0" collapsed="false">
      <c r="A377" s="1" t="s">
        <v>10</v>
      </c>
      <c r="B377" s="1" t="s">
        <v>11</v>
      </c>
      <c r="C377" s="1" t="n">
        <v>0.92</v>
      </c>
      <c r="D377" s="1" t="n">
        <v>0.91</v>
      </c>
      <c r="E377" s="1" t="n">
        <v>0.91</v>
      </c>
      <c r="F377" s="1" t="n">
        <v>1200</v>
      </c>
    </row>
    <row r="379" customFormat="false" ht="12.8" hidden="false" customHeight="false" outlineLevel="0" collapsed="false">
      <c r="A379" s="1" t="s">
        <v>0</v>
      </c>
      <c r="B379" s="1" t="n">
        <v>21</v>
      </c>
      <c r="C379" s="1" t="s">
        <v>32</v>
      </c>
      <c r="D379" s="1" t="n">
        <v>24</v>
      </c>
    </row>
    <row r="380" customFormat="false" ht="12.8" hidden="false" customHeight="false" outlineLevel="0" collapsed="false">
      <c r="B380" s="1" t="n">
        <v>578</v>
      </c>
      <c r="C380" s="1" t="n">
        <v>38</v>
      </c>
      <c r="D380" s="1" t="n">
        <v>0</v>
      </c>
      <c r="E380" s="1" t="n">
        <v>3</v>
      </c>
    </row>
    <row r="381" customFormat="false" ht="12.8" hidden="false" customHeight="false" outlineLevel="0" collapsed="false">
      <c r="B381" s="1" t="n">
        <v>9</v>
      </c>
      <c r="C381" s="1" t="n">
        <v>498</v>
      </c>
      <c r="D381" s="1" t="n">
        <v>6</v>
      </c>
      <c r="E381" s="1" t="n">
        <v>6</v>
      </c>
    </row>
    <row r="382" customFormat="false" ht="12.8" hidden="false" customHeight="false" outlineLevel="0" collapsed="false">
      <c r="B382" s="1" t="n">
        <v>0</v>
      </c>
      <c r="C382" s="1" t="n">
        <v>16</v>
      </c>
      <c r="D382" s="1" t="n">
        <v>47</v>
      </c>
      <c r="E382" s="1" t="n">
        <v>0</v>
      </c>
    </row>
    <row r="383" customFormat="false" ht="12.8" hidden="false" customHeight="false" outlineLevel="0" collapsed="false">
      <c r="B383" s="1" t="n">
        <v>1</v>
      </c>
      <c r="C383" s="1" t="n">
        <v>0</v>
      </c>
      <c r="D383" s="1" t="n">
        <v>0</v>
      </c>
      <c r="E383" s="1" t="n">
        <v>162</v>
      </c>
    </row>
    <row r="384" customFormat="false" ht="12.8" hidden="false" customHeight="false" outlineLevel="0" collapsed="false">
      <c r="B384" s="1" t="n">
        <v>0.93376414</v>
      </c>
      <c r="C384" s="1" t="n">
        <v>0.06138934</v>
      </c>
      <c r="D384" s="1" t="n">
        <v>0</v>
      </c>
      <c r="E384" s="1" t="n">
        <v>0.00484653</v>
      </c>
    </row>
    <row r="385" customFormat="false" ht="12.8" hidden="false" customHeight="false" outlineLevel="0" collapsed="false">
      <c r="B385" s="1" t="n">
        <v>0.01734104</v>
      </c>
      <c r="C385" s="1" t="n">
        <v>0.95953757</v>
      </c>
      <c r="D385" s="1" t="n">
        <v>0.01156069</v>
      </c>
      <c r="E385" s="1" t="n">
        <v>0.01156069</v>
      </c>
    </row>
    <row r="386" customFormat="false" ht="12.8" hidden="false" customHeight="false" outlineLevel="0" collapsed="false">
      <c r="B386" s="1" t="n">
        <v>0</v>
      </c>
      <c r="C386" s="1" t="n">
        <v>0.25396825</v>
      </c>
      <c r="D386" s="1" t="n">
        <v>0.74603175</v>
      </c>
      <c r="E386" s="1" t="n">
        <v>0</v>
      </c>
    </row>
    <row r="387" customFormat="false" ht="12.8" hidden="false" customHeight="false" outlineLevel="0" collapsed="false">
      <c r="B387" s="1" t="n">
        <v>0.00613497</v>
      </c>
      <c r="C387" s="1" t="n">
        <v>0</v>
      </c>
      <c r="D387" s="1" t="n">
        <v>0</v>
      </c>
      <c r="E387" s="1" t="n">
        <v>0.99386503</v>
      </c>
    </row>
    <row r="388" customFormat="false" ht="12.8" hidden="false" customHeight="false" outlineLevel="0" collapsed="false">
      <c r="B388" s="1" t="s">
        <v>2</v>
      </c>
      <c r="C388" s="1" t="s">
        <v>3</v>
      </c>
      <c r="D388" s="1" t="s">
        <v>4</v>
      </c>
      <c r="E388" s="1" t="s">
        <v>5</v>
      </c>
    </row>
    <row r="390" customFormat="false" ht="12.8" hidden="false" customHeight="false" outlineLevel="0" collapsed="false">
      <c r="B390" s="1" t="s">
        <v>6</v>
      </c>
      <c r="C390" s="1" t="n">
        <v>0.98</v>
      </c>
      <c r="D390" s="1" t="n">
        <v>0.93</v>
      </c>
      <c r="E390" s="1" t="n">
        <v>0.96</v>
      </c>
      <c r="F390" s="1" t="n">
        <v>619</v>
      </c>
    </row>
    <row r="391" customFormat="false" ht="12.8" hidden="false" customHeight="false" outlineLevel="0" collapsed="false">
      <c r="B391" s="1" t="s">
        <v>7</v>
      </c>
      <c r="C391" s="1" t="n">
        <v>0.9</v>
      </c>
      <c r="D391" s="1" t="n">
        <v>0.96</v>
      </c>
      <c r="E391" s="1" t="n">
        <v>0.93</v>
      </c>
      <c r="F391" s="1" t="n">
        <v>519</v>
      </c>
    </row>
    <row r="392" customFormat="false" ht="12.8" hidden="false" customHeight="false" outlineLevel="0" collapsed="false">
      <c r="B392" s="1" t="s">
        <v>8</v>
      </c>
      <c r="C392" s="1" t="n">
        <v>0.89</v>
      </c>
      <c r="D392" s="1" t="n">
        <v>0.75</v>
      </c>
      <c r="E392" s="1" t="n">
        <v>0.81</v>
      </c>
      <c r="F392" s="1" t="n">
        <v>63</v>
      </c>
    </row>
    <row r="393" customFormat="false" ht="12.8" hidden="false" customHeight="false" outlineLevel="0" collapsed="false">
      <c r="B393" s="1" t="s">
        <v>9</v>
      </c>
      <c r="C393" s="1" t="n">
        <v>0.95</v>
      </c>
      <c r="D393" s="1" t="n">
        <v>0.99</v>
      </c>
      <c r="E393" s="1" t="n">
        <v>0.97</v>
      </c>
      <c r="F393" s="1" t="n">
        <v>163</v>
      </c>
    </row>
    <row r="395" customFormat="false" ht="12.8" hidden="false" customHeight="false" outlineLevel="0" collapsed="false">
      <c r="A395" s="1" t="s">
        <v>10</v>
      </c>
      <c r="B395" s="1" t="s">
        <v>11</v>
      </c>
      <c r="C395" s="1" t="n">
        <v>0.94</v>
      </c>
      <c r="D395" s="1" t="n">
        <v>0.94</v>
      </c>
      <c r="E395" s="1" t="n">
        <v>0.94</v>
      </c>
      <c r="F395" s="1" t="n">
        <v>1364</v>
      </c>
    </row>
    <row r="397" customFormat="false" ht="12.8" hidden="false" customHeight="false" outlineLevel="0" collapsed="false">
      <c r="A397" s="1" t="s">
        <v>0</v>
      </c>
      <c r="B397" s="1" t="n">
        <v>22</v>
      </c>
      <c r="C397" s="1" t="s">
        <v>33</v>
      </c>
      <c r="D397" s="1" t="n">
        <v>25</v>
      </c>
    </row>
    <row r="398" customFormat="false" ht="12.8" hidden="false" customHeight="false" outlineLevel="0" collapsed="false">
      <c r="B398" s="1" t="n">
        <v>381</v>
      </c>
      <c r="C398" s="1" t="n">
        <v>13</v>
      </c>
      <c r="D398" s="1" t="n">
        <v>0</v>
      </c>
      <c r="E398" s="1" t="n">
        <v>16</v>
      </c>
    </row>
    <row r="399" customFormat="false" ht="12.8" hidden="false" customHeight="false" outlineLevel="0" collapsed="false">
      <c r="B399" s="1" t="n">
        <v>1</v>
      </c>
      <c r="C399" s="1" t="n">
        <v>378</v>
      </c>
      <c r="D399" s="1" t="n">
        <v>31</v>
      </c>
      <c r="E399" s="1" t="n">
        <v>18</v>
      </c>
    </row>
    <row r="400" customFormat="false" ht="12.8" hidden="false" customHeight="false" outlineLevel="0" collapsed="false">
      <c r="B400" s="1" t="n">
        <v>0</v>
      </c>
      <c r="C400" s="1" t="n">
        <v>9</v>
      </c>
      <c r="D400" s="1" t="n">
        <v>32</v>
      </c>
      <c r="E400" s="1" t="n">
        <v>0</v>
      </c>
    </row>
    <row r="401" customFormat="false" ht="12.8" hidden="false" customHeight="false" outlineLevel="0" collapsed="false">
      <c r="B401" s="1" t="n">
        <v>2</v>
      </c>
      <c r="C401" s="1" t="n">
        <v>11</v>
      </c>
      <c r="D401" s="1" t="n">
        <v>0</v>
      </c>
      <c r="E401" s="1" t="n">
        <v>190</v>
      </c>
    </row>
    <row r="402" customFormat="false" ht="12.8" hidden="false" customHeight="false" outlineLevel="0" collapsed="false">
      <c r="B402" s="1" t="n">
        <v>0.92926829</v>
      </c>
      <c r="C402" s="1" t="n">
        <v>0.03170732</v>
      </c>
      <c r="D402" s="1" t="n">
        <v>0</v>
      </c>
      <c r="E402" s="1" t="n">
        <v>0.03902439</v>
      </c>
    </row>
    <row r="403" customFormat="false" ht="12.8" hidden="false" customHeight="false" outlineLevel="0" collapsed="false">
      <c r="B403" s="1" t="n">
        <v>0.00233645</v>
      </c>
      <c r="C403" s="1" t="n">
        <v>0.88317757</v>
      </c>
      <c r="D403" s="1" t="n">
        <v>0.07242991</v>
      </c>
      <c r="E403" s="1" t="n">
        <v>0.04205607</v>
      </c>
    </row>
    <row r="404" customFormat="false" ht="12.8" hidden="false" customHeight="false" outlineLevel="0" collapsed="false">
      <c r="B404" s="1" t="n">
        <v>0</v>
      </c>
      <c r="C404" s="1" t="n">
        <v>0.2195122</v>
      </c>
      <c r="D404" s="1" t="n">
        <v>0.7804878</v>
      </c>
      <c r="E404" s="1" t="n">
        <v>0</v>
      </c>
    </row>
    <row r="405" customFormat="false" ht="12.8" hidden="false" customHeight="false" outlineLevel="0" collapsed="false">
      <c r="B405" s="1" t="n">
        <v>0.00985222</v>
      </c>
      <c r="C405" s="1" t="n">
        <v>0.05418719</v>
      </c>
      <c r="D405" s="1" t="n">
        <v>0</v>
      </c>
      <c r="E405" s="1" t="n">
        <v>0.93596059</v>
      </c>
    </row>
    <row r="406" customFormat="false" ht="12.8" hidden="false" customHeight="false" outlineLevel="0" collapsed="false">
      <c r="B406" s="1" t="s">
        <v>2</v>
      </c>
      <c r="C406" s="1" t="s">
        <v>3</v>
      </c>
      <c r="D406" s="1" t="s">
        <v>4</v>
      </c>
      <c r="E406" s="1" t="s">
        <v>5</v>
      </c>
    </row>
    <row r="408" customFormat="false" ht="12.8" hidden="false" customHeight="false" outlineLevel="0" collapsed="false">
      <c r="B408" s="1" t="s">
        <v>6</v>
      </c>
      <c r="C408" s="1" t="n">
        <v>0.99</v>
      </c>
      <c r="D408" s="1" t="n">
        <v>0.93</v>
      </c>
      <c r="E408" s="1" t="n">
        <v>0.96</v>
      </c>
      <c r="F408" s="1" t="n">
        <v>410</v>
      </c>
    </row>
    <row r="409" customFormat="false" ht="12.8" hidden="false" customHeight="false" outlineLevel="0" collapsed="false">
      <c r="B409" s="1" t="s">
        <v>7</v>
      </c>
      <c r="C409" s="1" t="n">
        <v>0.92</v>
      </c>
      <c r="D409" s="1" t="n">
        <v>0.88</v>
      </c>
      <c r="E409" s="1" t="n">
        <v>0.9</v>
      </c>
      <c r="F409" s="1" t="n">
        <v>428</v>
      </c>
    </row>
    <row r="410" customFormat="false" ht="12.8" hidden="false" customHeight="false" outlineLevel="0" collapsed="false">
      <c r="B410" s="1" t="s">
        <v>8</v>
      </c>
      <c r="C410" s="1" t="n">
        <v>0.51</v>
      </c>
      <c r="D410" s="1" t="n">
        <v>0.78</v>
      </c>
      <c r="E410" s="1" t="n">
        <v>0.62</v>
      </c>
      <c r="F410" s="1" t="n">
        <v>41</v>
      </c>
    </row>
    <row r="411" customFormat="false" ht="12.8" hidden="false" customHeight="false" outlineLevel="0" collapsed="false">
      <c r="B411" s="1" t="s">
        <v>9</v>
      </c>
      <c r="C411" s="1" t="n">
        <v>0.85</v>
      </c>
      <c r="D411" s="1" t="n">
        <v>0.94</v>
      </c>
      <c r="E411" s="1" t="n">
        <v>0.89</v>
      </c>
      <c r="F411" s="1" t="n">
        <v>203</v>
      </c>
    </row>
    <row r="413" customFormat="false" ht="12.8" hidden="false" customHeight="false" outlineLevel="0" collapsed="false">
      <c r="A413" s="1" t="s">
        <v>10</v>
      </c>
      <c r="B413" s="1" t="s">
        <v>11</v>
      </c>
      <c r="C413" s="1" t="n">
        <v>0.92</v>
      </c>
      <c r="D413" s="1" t="n">
        <v>0.91</v>
      </c>
      <c r="E413" s="1" t="n">
        <v>0.91</v>
      </c>
      <c r="F413" s="1" t="n">
        <v>1082</v>
      </c>
    </row>
    <row r="415" customFormat="false" ht="12.8" hidden="false" customHeight="false" outlineLevel="0" collapsed="false">
      <c r="A415" s="1" t="s">
        <v>0</v>
      </c>
      <c r="B415" s="1" t="n">
        <v>23</v>
      </c>
      <c r="C415" s="1" t="s">
        <v>34</v>
      </c>
      <c r="D415" s="1" t="n">
        <v>27</v>
      </c>
    </row>
    <row r="416" customFormat="false" ht="12.8" hidden="false" customHeight="false" outlineLevel="0" collapsed="false">
      <c r="B416" s="1" t="n">
        <v>441</v>
      </c>
      <c r="C416" s="1" t="n">
        <v>11</v>
      </c>
      <c r="D416" s="1" t="n">
        <v>0</v>
      </c>
      <c r="E416" s="1" t="n">
        <v>1</v>
      </c>
    </row>
    <row r="417" customFormat="false" ht="12.8" hidden="false" customHeight="false" outlineLevel="0" collapsed="false">
      <c r="B417" s="1" t="n">
        <v>14</v>
      </c>
      <c r="C417" s="1" t="n">
        <v>416</v>
      </c>
      <c r="D417" s="1" t="n">
        <v>34</v>
      </c>
      <c r="E417" s="1" t="n">
        <v>5</v>
      </c>
    </row>
    <row r="418" customFormat="false" ht="12.8" hidden="false" customHeight="false" outlineLevel="0" collapsed="false">
      <c r="B418" s="1" t="n">
        <v>0</v>
      </c>
      <c r="C418" s="1" t="n">
        <v>11</v>
      </c>
      <c r="D418" s="1" t="n">
        <v>106</v>
      </c>
      <c r="E418" s="1" t="n">
        <v>0</v>
      </c>
    </row>
    <row r="419" customFormat="false" ht="12.8" hidden="false" customHeight="false" outlineLevel="0" collapsed="false">
      <c r="B419" s="1" t="n">
        <v>4</v>
      </c>
      <c r="C419" s="1" t="n">
        <v>22</v>
      </c>
      <c r="D419" s="1" t="n">
        <v>0</v>
      </c>
      <c r="E419" s="1" t="n">
        <v>75</v>
      </c>
    </row>
    <row r="420" customFormat="false" ht="12.8" hidden="false" customHeight="false" outlineLevel="0" collapsed="false">
      <c r="B420" s="1" t="n">
        <v>0.97350993</v>
      </c>
      <c r="C420" s="1" t="n">
        <v>0.02428256</v>
      </c>
      <c r="D420" s="1" t="n">
        <v>0</v>
      </c>
      <c r="E420" s="1" t="n">
        <v>0.00220751</v>
      </c>
    </row>
    <row r="421" customFormat="false" ht="12.8" hidden="false" customHeight="false" outlineLevel="0" collapsed="false">
      <c r="B421" s="1" t="n">
        <v>0.02985075</v>
      </c>
      <c r="C421" s="1" t="n">
        <v>0.8869936</v>
      </c>
      <c r="D421" s="1" t="n">
        <v>0.07249467</v>
      </c>
      <c r="E421" s="1" t="n">
        <v>0.01066098</v>
      </c>
    </row>
    <row r="422" customFormat="false" ht="12.8" hidden="false" customHeight="false" outlineLevel="0" collapsed="false">
      <c r="B422" s="1" t="n">
        <v>0</v>
      </c>
      <c r="C422" s="1" t="n">
        <v>0.09401709</v>
      </c>
      <c r="D422" s="1" t="n">
        <v>0.90598291</v>
      </c>
      <c r="E422" s="1" t="n">
        <v>0</v>
      </c>
    </row>
    <row r="423" customFormat="false" ht="12.8" hidden="false" customHeight="false" outlineLevel="0" collapsed="false">
      <c r="B423" s="1" t="n">
        <v>0.03960396</v>
      </c>
      <c r="C423" s="1" t="n">
        <v>0.21782178</v>
      </c>
      <c r="D423" s="1" t="n">
        <v>0</v>
      </c>
      <c r="E423" s="1" t="n">
        <v>0.74257426</v>
      </c>
    </row>
    <row r="424" customFormat="false" ht="12.8" hidden="false" customHeight="false" outlineLevel="0" collapsed="false">
      <c r="B424" s="1" t="s">
        <v>2</v>
      </c>
      <c r="C424" s="1" t="s">
        <v>3</v>
      </c>
      <c r="D424" s="1" t="s">
        <v>4</v>
      </c>
      <c r="E424" s="1" t="s">
        <v>5</v>
      </c>
    </row>
    <row r="426" customFormat="false" ht="12.8" hidden="false" customHeight="false" outlineLevel="0" collapsed="false">
      <c r="B426" s="1" t="s">
        <v>6</v>
      </c>
      <c r="C426" s="1" t="n">
        <v>0.96</v>
      </c>
      <c r="D426" s="1" t="n">
        <v>0.97</v>
      </c>
      <c r="E426" s="1" t="n">
        <v>0.97</v>
      </c>
      <c r="F426" s="1" t="n">
        <v>453</v>
      </c>
    </row>
    <row r="427" customFormat="false" ht="12.8" hidden="false" customHeight="false" outlineLevel="0" collapsed="false">
      <c r="B427" s="1" t="s">
        <v>7</v>
      </c>
      <c r="C427" s="1" t="n">
        <v>0.9</v>
      </c>
      <c r="D427" s="1" t="n">
        <v>0.89</v>
      </c>
      <c r="E427" s="1" t="n">
        <v>0.9</v>
      </c>
      <c r="F427" s="1" t="n">
        <v>469</v>
      </c>
    </row>
    <row r="428" customFormat="false" ht="12.8" hidden="false" customHeight="false" outlineLevel="0" collapsed="false">
      <c r="B428" s="1" t="s">
        <v>8</v>
      </c>
      <c r="C428" s="1" t="n">
        <v>0.76</v>
      </c>
      <c r="D428" s="1" t="n">
        <v>0.91</v>
      </c>
      <c r="E428" s="1" t="n">
        <v>0.82</v>
      </c>
      <c r="F428" s="1" t="n">
        <v>117</v>
      </c>
    </row>
    <row r="429" customFormat="false" ht="12.8" hidden="false" customHeight="false" outlineLevel="0" collapsed="false">
      <c r="B429" s="1" t="s">
        <v>9</v>
      </c>
      <c r="C429" s="1" t="n">
        <v>0.93</v>
      </c>
      <c r="D429" s="1" t="n">
        <v>0.74</v>
      </c>
      <c r="E429" s="1" t="n">
        <v>0.82</v>
      </c>
      <c r="F429" s="1" t="n">
        <v>101</v>
      </c>
    </row>
    <row r="431" customFormat="false" ht="12.8" hidden="false" customHeight="false" outlineLevel="0" collapsed="false">
      <c r="A431" s="1" t="s">
        <v>10</v>
      </c>
      <c r="B431" s="1" t="s">
        <v>11</v>
      </c>
      <c r="C431" s="1" t="n">
        <v>0.91</v>
      </c>
      <c r="D431" s="1" t="n">
        <v>0.91</v>
      </c>
      <c r="E431" s="1" t="n">
        <v>0.91</v>
      </c>
      <c r="F431" s="1" t="n">
        <v>1140</v>
      </c>
    </row>
    <row r="433" customFormat="false" ht="12.8" hidden="false" customHeight="false" outlineLevel="0" collapsed="false">
      <c r="A433" s="1" t="s">
        <v>0</v>
      </c>
      <c r="B433" s="1" t="n">
        <v>24</v>
      </c>
      <c r="C433" s="1" t="s">
        <v>35</v>
      </c>
      <c r="D433" s="1" t="n">
        <v>32</v>
      </c>
    </row>
    <row r="434" customFormat="false" ht="12.8" hidden="false" customHeight="false" outlineLevel="0" collapsed="false">
      <c r="B434" s="1" t="n">
        <v>244</v>
      </c>
      <c r="C434" s="1" t="n">
        <v>8</v>
      </c>
      <c r="D434" s="1" t="n">
        <v>0</v>
      </c>
      <c r="E434" s="1" t="n">
        <v>0</v>
      </c>
    </row>
    <row r="435" customFormat="false" ht="12.8" hidden="false" customHeight="false" outlineLevel="0" collapsed="false">
      <c r="B435" s="1" t="n">
        <v>25</v>
      </c>
      <c r="C435" s="1" t="n">
        <v>380</v>
      </c>
      <c r="D435" s="1" t="n">
        <v>12</v>
      </c>
      <c r="E435" s="1" t="n">
        <v>6</v>
      </c>
    </row>
    <row r="436" customFormat="false" ht="12.8" hidden="false" customHeight="false" outlineLevel="0" collapsed="false">
      <c r="B436" s="1" t="n">
        <v>0</v>
      </c>
      <c r="C436" s="1" t="n">
        <v>12</v>
      </c>
      <c r="D436" s="1" t="n">
        <v>210</v>
      </c>
      <c r="E436" s="1" t="n">
        <v>0</v>
      </c>
    </row>
    <row r="437" customFormat="false" ht="12.8" hidden="false" customHeight="false" outlineLevel="0" collapsed="false">
      <c r="B437" s="1" t="n">
        <v>6</v>
      </c>
      <c r="C437" s="1" t="n">
        <v>21</v>
      </c>
      <c r="D437" s="1" t="n">
        <v>0</v>
      </c>
      <c r="E437" s="1" t="n">
        <v>156</v>
      </c>
    </row>
    <row r="438" customFormat="false" ht="12.8" hidden="false" customHeight="false" outlineLevel="0" collapsed="false">
      <c r="B438" s="1" t="n">
        <v>0.96825397</v>
      </c>
      <c r="C438" s="1" t="n">
        <v>0.03174603</v>
      </c>
      <c r="D438" s="1" t="n">
        <v>0</v>
      </c>
      <c r="E438" s="1" t="n">
        <v>0</v>
      </c>
    </row>
    <row r="439" customFormat="false" ht="12.8" hidden="false" customHeight="false" outlineLevel="0" collapsed="false">
      <c r="B439" s="1" t="n">
        <v>0.05910165</v>
      </c>
      <c r="C439" s="1" t="n">
        <v>0.89834515</v>
      </c>
      <c r="D439" s="1" t="n">
        <v>0.02836879</v>
      </c>
      <c r="E439" s="1" t="n">
        <v>0.0141844</v>
      </c>
    </row>
    <row r="440" customFormat="false" ht="12.8" hidden="false" customHeight="false" outlineLevel="0" collapsed="false">
      <c r="B440" s="1" t="n">
        <v>0</v>
      </c>
      <c r="C440" s="1" t="n">
        <v>0.05405405</v>
      </c>
      <c r="D440" s="1" t="n">
        <v>0.94594595</v>
      </c>
      <c r="E440" s="1" t="n">
        <v>0</v>
      </c>
    </row>
    <row r="441" customFormat="false" ht="12.8" hidden="false" customHeight="false" outlineLevel="0" collapsed="false">
      <c r="B441" s="1" t="n">
        <v>0.03278689</v>
      </c>
      <c r="C441" s="1" t="n">
        <v>0.1147541</v>
      </c>
      <c r="D441" s="1" t="n">
        <v>0</v>
      </c>
      <c r="E441" s="1" t="n">
        <v>0.85245902</v>
      </c>
    </row>
    <row r="442" customFormat="false" ht="12.8" hidden="false" customHeight="false" outlineLevel="0" collapsed="false">
      <c r="B442" s="1" t="s">
        <v>2</v>
      </c>
      <c r="C442" s="1" t="s">
        <v>3</v>
      </c>
      <c r="D442" s="1" t="s">
        <v>4</v>
      </c>
      <c r="E442" s="1" t="s">
        <v>5</v>
      </c>
    </row>
    <row r="444" customFormat="false" ht="12.8" hidden="false" customHeight="false" outlineLevel="0" collapsed="false">
      <c r="B444" s="1" t="s">
        <v>6</v>
      </c>
      <c r="C444" s="1" t="n">
        <v>0.89</v>
      </c>
      <c r="D444" s="1" t="n">
        <v>0.97</v>
      </c>
      <c r="E444" s="1" t="n">
        <v>0.93</v>
      </c>
      <c r="F444" s="1" t="n">
        <v>252</v>
      </c>
    </row>
    <row r="445" customFormat="false" ht="12.8" hidden="false" customHeight="false" outlineLevel="0" collapsed="false">
      <c r="B445" s="1" t="s">
        <v>7</v>
      </c>
      <c r="C445" s="1" t="n">
        <v>0.9</v>
      </c>
      <c r="D445" s="1" t="n">
        <v>0.9</v>
      </c>
      <c r="E445" s="1" t="n">
        <v>0.9</v>
      </c>
      <c r="F445" s="1" t="n">
        <v>423</v>
      </c>
    </row>
    <row r="446" customFormat="false" ht="12.8" hidden="false" customHeight="false" outlineLevel="0" collapsed="false">
      <c r="B446" s="1" t="s">
        <v>8</v>
      </c>
      <c r="C446" s="1" t="n">
        <v>0.95</v>
      </c>
      <c r="D446" s="1" t="n">
        <v>0.95</v>
      </c>
      <c r="E446" s="1" t="n">
        <v>0.95</v>
      </c>
      <c r="F446" s="1" t="n">
        <v>222</v>
      </c>
    </row>
    <row r="447" customFormat="false" ht="12.8" hidden="false" customHeight="false" outlineLevel="0" collapsed="false">
      <c r="B447" s="1" t="s">
        <v>9</v>
      </c>
      <c r="C447" s="1" t="n">
        <v>0.96</v>
      </c>
      <c r="D447" s="1" t="n">
        <v>0.85</v>
      </c>
      <c r="E447" s="1" t="n">
        <v>0.9</v>
      </c>
      <c r="F447" s="1" t="n">
        <v>183</v>
      </c>
    </row>
    <row r="449" customFormat="false" ht="12.8" hidden="false" customHeight="false" outlineLevel="0" collapsed="false">
      <c r="A449" s="1" t="s">
        <v>10</v>
      </c>
      <c r="B449" s="1" t="s">
        <v>11</v>
      </c>
      <c r="C449" s="1" t="n">
        <v>0.92</v>
      </c>
      <c r="D449" s="1" t="n">
        <v>0.92</v>
      </c>
      <c r="E449" s="1" t="n">
        <v>0.92</v>
      </c>
      <c r="F449" s="1" t="n">
        <v>1080</v>
      </c>
    </row>
    <row r="451" customFormat="false" ht="12.8" hidden="false" customHeight="false" outlineLevel="0" collapsed="false">
      <c r="A451" s="1" t="s">
        <v>0</v>
      </c>
      <c r="B451" s="1" t="n">
        <v>25</v>
      </c>
      <c r="C451" s="1" t="s">
        <v>36</v>
      </c>
      <c r="D451" s="1" t="n">
        <v>33</v>
      </c>
    </row>
    <row r="452" customFormat="false" ht="12.8" hidden="false" customHeight="false" outlineLevel="0" collapsed="false">
      <c r="B452" s="1" t="n">
        <v>351</v>
      </c>
      <c r="C452" s="1" t="n">
        <v>15</v>
      </c>
      <c r="D452" s="1" t="n">
        <v>0</v>
      </c>
      <c r="E452" s="1" t="n">
        <v>2</v>
      </c>
    </row>
    <row r="453" customFormat="false" ht="12.8" hidden="false" customHeight="false" outlineLevel="0" collapsed="false">
      <c r="B453" s="1" t="n">
        <v>2</v>
      </c>
      <c r="C453" s="1" t="n">
        <v>128</v>
      </c>
      <c r="D453" s="1" t="n">
        <v>8</v>
      </c>
      <c r="E453" s="1" t="n">
        <v>5</v>
      </c>
    </row>
    <row r="454" customFormat="false" ht="12.8" hidden="false" customHeight="false" outlineLevel="0" collapsed="false">
      <c r="B454" s="1" t="n">
        <v>0</v>
      </c>
      <c r="C454" s="1" t="n">
        <v>16</v>
      </c>
      <c r="D454" s="1" t="n">
        <v>181</v>
      </c>
      <c r="E454" s="1" t="n">
        <v>0</v>
      </c>
    </row>
    <row r="455" customFormat="false" ht="12.8" hidden="false" customHeight="false" outlineLevel="0" collapsed="false">
      <c r="B455" s="1" t="n">
        <v>0</v>
      </c>
      <c r="C455" s="1" t="n">
        <v>26</v>
      </c>
      <c r="D455" s="1" t="n">
        <v>0</v>
      </c>
      <c r="E455" s="1" t="n">
        <v>166</v>
      </c>
    </row>
    <row r="456" customFormat="false" ht="12.8" hidden="false" customHeight="false" outlineLevel="0" collapsed="false">
      <c r="B456" s="1" t="n">
        <v>0.95380435</v>
      </c>
      <c r="C456" s="1" t="n">
        <v>0.04076087</v>
      </c>
      <c r="D456" s="1" t="n">
        <v>0</v>
      </c>
      <c r="E456" s="1" t="n">
        <v>0.00543478</v>
      </c>
    </row>
    <row r="457" customFormat="false" ht="12.8" hidden="false" customHeight="false" outlineLevel="0" collapsed="false">
      <c r="B457" s="1" t="n">
        <v>0.01398601</v>
      </c>
      <c r="C457" s="1" t="n">
        <v>0.8951049</v>
      </c>
      <c r="D457" s="1" t="n">
        <v>0.05594406</v>
      </c>
      <c r="E457" s="1" t="n">
        <v>0.03496503</v>
      </c>
    </row>
    <row r="458" customFormat="false" ht="12.8" hidden="false" customHeight="false" outlineLevel="0" collapsed="false">
      <c r="B458" s="1" t="n">
        <v>0</v>
      </c>
      <c r="C458" s="1" t="n">
        <v>0.08121827</v>
      </c>
      <c r="D458" s="1" t="n">
        <v>0.91878173</v>
      </c>
      <c r="E458" s="1" t="n">
        <v>0</v>
      </c>
    </row>
    <row r="459" customFormat="false" ht="12.8" hidden="false" customHeight="false" outlineLevel="0" collapsed="false">
      <c r="B459" s="1" t="n">
        <v>0</v>
      </c>
      <c r="C459" s="1" t="n">
        <v>0.13541667</v>
      </c>
      <c r="D459" s="1" t="n">
        <v>0</v>
      </c>
      <c r="E459" s="1" t="n">
        <v>0.86458333</v>
      </c>
    </row>
    <row r="460" customFormat="false" ht="12.8" hidden="false" customHeight="false" outlineLevel="0" collapsed="false">
      <c r="B460" s="1" t="s">
        <v>2</v>
      </c>
      <c r="C460" s="1" t="s">
        <v>3</v>
      </c>
      <c r="D460" s="1" t="s">
        <v>4</v>
      </c>
      <c r="E460" s="1" t="s">
        <v>5</v>
      </c>
    </row>
    <row r="462" customFormat="false" ht="12.8" hidden="false" customHeight="false" outlineLevel="0" collapsed="false">
      <c r="B462" s="1" t="s">
        <v>6</v>
      </c>
      <c r="C462" s="1" t="n">
        <v>0.99</v>
      </c>
      <c r="D462" s="1" t="n">
        <v>0.95</v>
      </c>
      <c r="E462" s="1" t="n">
        <v>0.97</v>
      </c>
      <c r="F462" s="1" t="n">
        <v>368</v>
      </c>
    </row>
    <row r="463" customFormat="false" ht="12.8" hidden="false" customHeight="false" outlineLevel="0" collapsed="false">
      <c r="B463" s="1" t="s">
        <v>7</v>
      </c>
      <c r="C463" s="1" t="n">
        <v>0.69</v>
      </c>
      <c r="D463" s="1" t="n">
        <v>0.9</v>
      </c>
      <c r="E463" s="1" t="n">
        <v>0.78</v>
      </c>
      <c r="F463" s="1" t="n">
        <v>143</v>
      </c>
    </row>
    <row r="464" customFormat="false" ht="12.8" hidden="false" customHeight="false" outlineLevel="0" collapsed="false">
      <c r="B464" s="1" t="s">
        <v>8</v>
      </c>
      <c r="C464" s="1" t="n">
        <v>0.96</v>
      </c>
      <c r="D464" s="1" t="n">
        <v>0.92</v>
      </c>
      <c r="E464" s="1" t="n">
        <v>0.94</v>
      </c>
      <c r="F464" s="1" t="n">
        <v>197</v>
      </c>
    </row>
    <row r="465" customFormat="false" ht="12.8" hidden="false" customHeight="false" outlineLevel="0" collapsed="false">
      <c r="B465" s="1" t="s">
        <v>9</v>
      </c>
      <c r="C465" s="1" t="n">
        <v>0.96</v>
      </c>
      <c r="D465" s="1" t="n">
        <v>0.86</v>
      </c>
      <c r="E465" s="1" t="n">
        <v>0.91</v>
      </c>
      <c r="F465" s="1" t="n">
        <v>192</v>
      </c>
    </row>
    <row r="467" customFormat="false" ht="12.8" hidden="false" customHeight="false" outlineLevel="0" collapsed="false">
      <c r="A467" s="1" t="s">
        <v>10</v>
      </c>
      <c r="B467" s="1" t="s">
        <v>11</v>
      </c>
      <c r="C467" s="1" t="n">
        <v>0.93</v>
      </c>
      <c r="D467" s="1" t="n">
        <v>0.92</v>
      </c>
      <c r="E467" s="1" t="n">
        <v>0.92</v>
      </c>
      <c r="F467" s="1" t="n">
        <v>900</v>
      </c>
    </row>
    <row r="469" customFormat="false" ht="12.8" hidden="false" customHeight="false" outlineLevel="0" collapsed="false">
      <c r="A469" s="1" t="s">
        <v>0</v>
      </c>
      <c r="B469" s="1" t="n">
        <v>26</v>
      </c>
      <c r="C469" s="1" t="s">
        <v>37</v>
      </c>
      <c r="D469" s="1" t="n">
        <v>34</v>
      </c>
    </row>
    <row r="470" customFormat="false" ht="12.8" hidden="false" customHeight="false" outlineLevel="0" collapsed="false">
      <c r="B470" s="1" t="n">
        <v>294</v>
      </c>
      <c r="C470" s="1" t="n">
        <v>14</v>
      </c>
      <c r="D470" s="1" t="n">
        <v>0</v>
      </c>
      <c r="E470" s="1" t="n">
        <v>1</v>
      </c>
    </row>
    <row r="471" customFormat="false" ht="12.8" hidden="false" customHeight="false" outlineLevel="0" collapsed="false">
      <c r="B471" s="1" t="n">
        <v>19</v>
      </c>
      <c r="C471" s="1" t="n">
        <v>672</v>
      </c>
      <c r="D471" s="1" t="n">
        <v>19</v>
      </c>
      <c r="E471" s="1" t="n">
        <v>8</v>
      </c>
    </row>
    <row r="472" customFormat="false" ht="12.8" hidden="false" customHeight="false" outlineLevel="0" collapsed="false">
      <c r="B472" s="1" t="n">
        <v>0</v>
      </c>
      <c r="C472" s="1" t="n">
        <v>27</v>
      </c>
      <c r="D472" s="1" t="n">
        <v>104</v>
      </c>
      <c r="E472" s="1" t="n">
        <v>0</v>
      </c>
    </row>
    <row r="473" customFormat="false" ht="12.8" hidden="false" customHeight="false" outlineLevel="0" collapsed="false">
      <c r="B473" s="1" t="n">
        <v>3</v>
      </c>
      <c r="C473" s="1" t="n">
        <v>6</v>
      </c>
      <c r="D473" s="1" t="n">
        <v>0</v>
      </c>
      <c r="E473" s="1" t="n">
        <v>123</v>
      </c>
    </row>
    <row r="474" customFormat="false" ht="12.8" hidden="false" customHeight="false" outlineLevel="0" collapsed="false">
      <c r="B474" s="1" t="n">
        <v>0.95145631</v>
      </c>
      <c r="C474" s="1" t="n">
        <v>0.04530744</v>
      </c>
      <c r="D474" s="1" t="n">
        <v>0</v>
      </c>
      <c r="E474" s="1" t="n">
        <v>0.00323625</v>
      </c>
    </row>
    <row r="475" customFormat="false" ht="12.8" hidden="false" customHeight="false" outlineLevel="0" collapsed="false">
      <c r="B475" s="1" t="n">
        <v>0.0264624</v>
      </c>
      <c r="C475" s="1" t="n">
        <v>0.93593315</v>
      </c>
      <c r="D475" s="1" t="n">
        <v>0.0264624</v>
      </c>
      <c r="E475" s="1" t="n">
        <v>0.01114206</v>
      </c>
    </row>
    <row r="476" customFormat="false" ht="12.8" hidden="false" customHeight="false" outlineLevel="0" collapsed="false">
      <c r="B476" s="1" t="n">
        <v>0</v>
      </c>
      <c r="C476" s="1" t="n">
        <v>0.20610687</v>
      </c>
      <c r="D476" s="1" t="n">
        <v>0.79389313</v>
      </c>
      <c r="E476" s="1" t="n">
        <v>0</v>
      </c>
    </row>
    <row r="477" customFormat="false" ht="12.8" hidden="false" customHeight="false" outlineLevel="0" collapsed="false">
      <c r="B477" s="1" t="n">
        <v>0.02272727</v>
      </c>
      <c r="C477" s="1" t="n">
        <v>0.04545455</v>
      </c>
      <c r="D477" s="1" t="n">
        <v>0</v>
      </c>
      <c r="E477" s="1" t="n">
        <v>0.93181818</v>
      </c>
    </row>
    <row r="478" customFormat="false" ht="12.8" hidden="false" customHeight="false" outlineLevel="0" collapsed="false">
      <c r="B478" s="1" t="s">
        <v>2</v>
      </c>
      <c r="C478" s="1" t="s">
        <v>3</v>
      </c>
      <c r="D478" s="1" t="s">
        <v>4</v>
      </c>
      <c r="E478" s="1" t="s">
        <v>5</v>
      </c>
    </row>
    <row r="480" customFormat="false" ht="12.8" hidden="false" customHeight="false" outlineLevel="0" collapsed="false">
      <c r="B480" s="1" t="s">
        <v>6</v>
      </c>
      <c r="C480" s="1" t="n">
        <v>0.93</v>
      </c>
      <c r="D480" s="1" t="n">
        <v>0.95</v>
      </c>
      <c r="E480" s="1" t="n">
        <v>0.94</v>
      </c>
      <c r="F480" s="1" t="n">
        <v>309</v>
      </c>
    </row>
    <row r="481" customFormat="false" ht="12.8" hidden="false" customHeight="false" outlineLevel="0" collapsed="false">
      <c r="B481" s="1" t="s">
        <v>7</v>
      </c>
      <c r="C481" s="1" t="n">
        <v>0.93</v>
      </c>
      <c r="D481" s="1" t="n">
        <v>0.94</v>
      </c>
      <c r="E481" s="1" t="n">
        <v>0.94</v>
      </c>
      <c r="F481" s="1" t="n">
        <v>718</v>
      </c>
    </row>
    <row r="482" customFormat="false" ht="12.8" hidden="false" customHeight="false" outlineLevel="0" collapsed="false">
      <c r="B482" s="1" t="s">
        <v>8</v>
      </c>
      <c r="C482" s="1" t="n">
        <v>0.85</v>
      </c>
      <c r="D482" s="1" t="n">
        <v>0.79</v>
      </c>
      <c r="E482" s="1" t="n">
        <v>0.82</v>
      </c>
      <c r="F482" s="1" t="n">
        <v>131</v>
      </c>
    </row>
    <row r="483" customFormat="false" ht="12.8" hidden="false" customHeight="false" outlineLevel="0" collapsed="false">
      <c r="B483" s="1" t="s">
        <v>9</v>
      </c>
      <c r="C483" s="1" t="n">
        <v>0.93</v>
      </c>
      <c r="D483" s="1" t="n">
        <v>0.93</v>
      </c>
      <c r="E483" s="1" t="n">
        <v>0.93</v>
      </c>
      <c r="F483" s="1" t="n">
        <v>132</v>
      </c>
    </row>
    <row r="485" customFormat="false" ht="12.8" hidden="false" customHeight="false" outlineLevel="0" collapsed="false">
      <c r="A485" s="1" t="s">
        <v>10</v>
      </c>
      <c r="B485" s="1" t="s">
        <v>11</v>
      </c>
      <c r="C485" s="1" t="n">
        <v>0.92</v>
      </c>
      <c r="D485" s="1" t="n">
        <v>0.92</v>
      </c>
      <c r="E485" s="1" t="n">
        <v>0.92</v>
      </c>
      <c r="F485" s="1" t="n">
        <v>1290</v>
      </c>
    </row>
    <row r="487" customFormat="false" ht="12.8" hidden="false" customHeight="false" outlineLevel="0" collapsed="false">
      <c r="A487" s="1" t="s">
        <v>0</v>
      </c>
      <c r="B487" s="1" t="n">
        <v>27</v>
      </c>
      <c r="C487" s="1" t="s">
        <v>38</v>
      </c>
      <c r="D487" s="1" t="n">
        <v>35</v>
      </c>
    </row>
    <row r="488" customFormat="false" ht="12.8" hidden="false" customHeight="false" outlineLevel="0" collapsed="false">
      <c r="B488" s="1" t="n">
        <v>488</v>
      </c>
      <c r="C488" s="1" t="n">
        <v>34</v>
      </c>
      <c r="D488" s="1" t="n">
        <v>0</v>
      </c>
      <c r="E488" s="1" t="n">
        <v>4</v>
      </c>
    </row>
    <row r="489" customFormat="false" ht="12.8" hidden="false" customHeight="false" outlineLevel="0" collapsed="false">
      <c r="B489" s="1" t="n">
        <v>27</v>
      </c>
      <c r="C489" s="1" t="n">
        <v>334</v>
      </c>
      <c r="D489" s="1" t="n">
        <v>4</v>
      </c>
      <c r="E489" s="1" t="n">
        <v>5</v>
      </c>
    </row>
    <row r="490" customFormat="false" ht="12.8" hidden="false" customHeight="false" outlineLevel="0" collapsed="false">
      <c r="B490" s="1" t="n">
        <v>0</v>
      </c>
      <c r="C490" s="1" t="n">
        <v>34</v>
      </c>
      <c r="D490" s="1" t="n">
        <v>44</v>
      </c>
      <c r="E490" s="1" t="n">
        <v>0</v>
      </c>
    </row>
    <row r="491" customFormat="false" ht="12.8" hidden="false" customHeight="false" outlineLevel="0" collapsed="false">
      <c r="B491" s="1" t="n">
        <v>1</v>
      </c>
      <c r="C491" s="1" t="n">
        <v>3</v>
      </c>
      <c r="D491" s="1" t="n">
        <v>0</v>
      </c>
      <c r="E491" s="1" t="n">
        <v>42</v>
      </c>
    </row>
    <row r="492" customFormat="false" ht="12.8" hidden="false" customHeight="false" outlineLevel="0" collapsed="false">
      <c r="B492" s="1" t="n">
        <v>0.92775665</v>
      </c>
      <c r="C492" s="1" t="n">
        <v>0.06463878</v>
      </c>
      <c r="D492" s="1" t="n">
        <v>0</v>
      </c>
      <c r="E492" s="1" t="n">
        <v>0.00760456</v>
      </c>
    </row>
    <row r="493" customFormat="false" ht="12.8" hidden="false" customHeight="false" outlineLevel="0" collapsed="false">
      <c r="B493" s="1" t="n">
        <v>0.07297297</v>
      </c>
      <c r="C493" s="1" t="n">
        <v>0.9027027</v>
      </c>
      <c r="D493" s="1" t="n">
        <v>0.01081081</v>
      </c>
      <c r="E493" s="1" t="n">
        <v>0.01351351</v>
      </c>
    </row>
    <row r="494" customFormat="false" ht="12.8" hidden="false" customHeight="false" outlineLevel="0" collapsed="false">
      <c r="B494" s="1" t="n">
        <v>0</v>
      </c>
      <c r="C494" s="1" t="n">
        <v>0.43589744</v>
      </c>
      <c r="D494" s="1" t="n">
        <v>0.56410256</v>
      </c>
      <c r="E494" s="1" t="n">
        <v>0</v>
      </c>
    </row>
    <row r="495" customFormat="false" ht="12.8" hidden="false" customHeight="false" outlineLevel="0" collapsed="false">
      <c r="B495" s="1" t="n">
        <v>0.02173913</v>
      </c>
      <c r="C495" s="1" t="n">
        <v>0.06521739</v>
      </c>
      <c r="D495" s="1" t="n">
        <v>0</v>
      </c>
      <c r="E495" s="1" t="n">
        <v>0.91304348</v>
      </c>
    </row>
    <row r="496" customFormat="false" ht="12.8" hidden="false" customHeight="false" outlineLevel="0" collapsed="false">
      <c r="B496" s="1" t="s">
        <v>2</v>
      </c>
      <c r="C496" s="1" t="s">
        <v>3</v>
      </c>
      <c r="D496" s="1" t="s">
        <v>4</v>
      </c>
      <c r="E496" s="1" t="s">
        <v>5</v>
      </c>
    </row>
    <row r="498" customFormat="false" ht="12.8" hidden="false" customHeight="false" outlineLevel="0" collapsed="false">
      <c r="B498" s="1" t="s">
        <v>6</v>
      </c>
      <c r="C498" s="1" t="n">
        <v>0.95</v>
      </c>
      <c r="D498" s="1" t="n">
        <v>0.93</v>
      </c>
      <c r="E498" s="1" t="n">
        <v>0.94</v>
      </c>
      <c r="F498" s="1" t="n">
        <v>526</v>
      </c>
    </row>
    <row r="499" customFormat="false" ht="12.8" hidden="false" customHeight="false" outlineLevel="0" collapsed="false">
      <c r="B499" s="1" t="s">
        <v>7</v>
      </c>
      <c r="C499" s="1" t="n">
        <v>0.82</v>
      </c>
      <c r="D499" s="1" t="n">
        <v>0.9</v>
      </c>
      <c r="E499" s="1" t="n">
        <v>0.86</v>
      </c>
      <c r="F499" s="1" t="n">
        <v>370</v>
      </c>
    </row>
    <row r="500" customFormat="false" ht="12.8" hidden="false" customHeight="false" outlineLevel="0" collapsed="false">
      <c r="B500" s="1" t="s">
        <v>8</v>
      </c>
      <c r="C500" s="1" t="n">
        <v>0.92</v>
      </c>
      <c r="D500" s="1" t="n">
        <v>0.56</v>
      </c>
      <c r="E500" s="1" t="n">
        <v>0.7</v>
      </c>
      <c r="F500" s="1" t="n">
        <v>78</v>
      </c>
    </row>
    <row r="501" customFormat="false" ht="12.8" hidden="false" customHeight="false" outlineLevel="0" collapsed="false">
      <c r="B501" s="1" t="s">
        <v>9</v>
      </c>
      <c r="C501" s="1" t="n">
        <v>0.82</v>
      </c>
      <c r="D501" s="1" t="n">
        <v>0.91</v>
      </c>
      <c r="E501" s="1" t="n">
        <v>0.87</v>
      </c>
      <c r="F501" s="1" t="n">
        <v>46</v>
      </c>
    </row>
    <row r="503" customFormat="false" ht="12.8" hidden="false" customHeight="false" outlineLevel="0" collapsed="false">
      <c r="A503" s="1" t="s">
        <v>10</v>
      </c>
      <c r="B503" s="1" t="s">
        <v>11</v>
      </c>
      <c r="C503" s="1" t="n">
        <v>0.89</v>
      </c>
      <c r="D503" s="1" t="n">
        <v>0.89</v>
      </c>
      <c r="E503" s="1" t="n">
        <v>0.89</v>
      </c>
      <c r="F503" s="1" t="n">
        <v>1020</v>
      </c>
    </row>
    <row r="505" customFormat="false" ht="12.8" hidden="false" customHeight="false" outlineLevel="0" collapsed="false">
      <c r="A505" s="1" t="s">
        <v>0</v>
      </c>
      <c r="B505" s="1" t="n">
        <v>28</v>
      </c>
      <c r="C505" s="1" t="s">
        <v>39</v>
      </c>
      <c r="D505" s="1" t="n">
        <v>36</v>
      </c>
    </row>
    <row r="506" customFormat="false" ht="12.8" hidden="false" customHeight="false" outlineLevel="0" collapsed="false">
      <c r="B506" s="1" t="n">
        <v>355</v>
      </c>
      <c r="C506" s="1" t="n">
        <v>27</v>
      </c>
      <c r="D506" s="1" t="n">
        <v>0</v>
      </c>
      <c r="E506" s="1" t="n">
        <v>0</v>
      </c>
    </row>
    <row r="507" customFormat="false" ht="12.8" hidden="false" customHeight="false" outlineLevel="0" collapsed="false">
      <c r="B507" s="1" t="n">
        <v>1</v>
      </c>
      <c r="C507" s="1" t="n">
        <v>256</v>
      </c>
      <c r="D507" s="1" t="n">
        <v>4</v>
      </c>
      <c r="E507" s="1" t="n">
        <v>7</v>
      </c>
    </row>
    <row r="508" customFormat="false" ht="12.8" hidden="false" customHeight="false" outlineLevel="0" collapsed="false">
      <c r="B508" s="1" t="n">
        <v>0</v>
      </c>
      <c r="C508" s="1" t="n">
        <v>9</v>
      </c>
      <c r="D508" s="1" t="n">
        <v>100</v>
      </c>
      <c r="E508" s="1" t="n">
        <v>0</v>
      </c>
    </row>
    <row r="509" customFormat="false" ht="12.8" hidden="false" customHeight="false" outlineLevel="0" collapsed="false">
      <c r="B509" s="1" t="n">
        <v>1</v>
      </c>
      <c r="C509" s="1" t="n">
        <v>10</v>
      </c>
      <c r="D509" s="1" t="n">
        <v>0</v>
      </c>
      <c r="E509" s="1" t="n">
        <v>70</v>
      </c>
    </row>
    <row r="510" customFormat="false" ht="12.8" hidden="false" customHeight="false" outlineLevel="0" collapsed="false">
      <c r="B510" s="1" t="n">
        <v>0.92931937</v>
      </c>
      <c r="C510" s="1" t="n">
        <v>0.07068063</v>
      </c>
      <c r="D510" s="1" t="n">
        <v>0</v>
      </c>
      <c r="E510" s="1" t="n">
        <v>0</v>
      </c>
    </row>
    <row r="511" customFormat="false" ht="12.8" hidden="false" customHeight="false" outlineLevel="0" collapsed="false">
      <c r="B511" s="1" t="n">
        <v>0.00373134</v>
      </c>
      <c r="C511" s="1" t="n">
        <v>0.95522388</v>
      </c>
      <c r="D511" s="1" t="n">
        <v>0.01492537</v>
      </c>
      <c r="E511" s="1" t="n">
        <v>0.0261194</v>
      </c>
    </row>
    <row r="512" customFormat="false" ht="12.8" hidden="false" customHeight="false" outlineLevel="0" collapsed="false">
      <c r="B512" s="1" t="n">
        <v>0</v>
      </c>
      <c r="C512" s="1" t="n">
        <v>0.08256881</v>
      </c>
      <c r="D512" s="1" t="n">
        <v>0.91743119</v>
      </c>
      <c r="E512" s="1" t="n">
        <v>0</v>
      </c>
    </row>
    <row r="513" customFormat="false" ht="12.8" hidden="false" customHeight="false" outlineLevel="0" collapsed="false">
      <c r="B513" s="1" t="n">
        <v>0.01234568</v>
      </c>
      <c r="C513" s="1" t="n">
        <v>0.12345679</v>
      </c>
      <c r="D513" s="1" t="n">
        <v>0</v>
      </c>
      <c r="E513" s="1" t="n">
        <v>0.86419753</v>
      </c>
    </row>
    <row r="514" customFormat="false" ht="12.8" hidden="false" customHeight="false" outlineLevel="0" collapsed="false">
      <c r="B514" s="1" t="s">
        <v>2</v>
      </c>
      <c r="C514" s="1" t="s">
        <v>3</v>
      </c>
      <c r="D514" s="1" t="s">
        <v>4</v>
      </c>
      <c r="E514" s="1" t="s">
        <v>5</v>
      </c>
    </row>
    <row r="516" customFormat="false" ht="12.8" hidden="false" customHeight="false" outlineLevel="0" collapsed="false">
      <c r="B516" s="1" t="s">
        <v>6</v>
      </c>
      <c r="C516" s="1" t="n">
        <v>0.99</v>
      </c>
      <c r="D516" s="1" t="n">
        <v>0.93</v>
      </c>
      <c r="E516" s="1" t="n">
        <v>0.96</v>
      </c>
      <c r="F516" s="1" t="n">
        <v>382</v>
      </c>
    </row>
    <row r="517" customFormat="false" ht="12.8" hidden="false" customHeight="false" outlineLevel="0" collapsed="false">
      <c r="B517" s="1" t="s">
        <v>7</v>
      </c>
      <c r="C517" s="1" t="n">
        <v>0.85</v>
      </c>
      <c r="D517" s="1" t="n">
        <v>0.96</v>
      </c>
      <c r="E517" s="1" t="n">
        <v>0.9</v>
      </c>
      <c r="F517" s="1" t="n">
        <v>268</v>
      </c>
    </row>
    <row r="518" customFormat="false" ht="12.8" hidden="false" customHeight="false" outlineLevel="0" collapsed="false">
      <c r="B518" s="1" t="s">
        <v>8</v>
      </c>
      <c r="C518" s="1" t="n">
        <v>0.96</v>
      </c>
      <c r="D518" s="1" t="n">
        <v>0.92</v>
      </c>
      <c r="E518" s="1" t="n">
        <v>0.94</v>
      </c>
      <c r="F518" s="1" t="n">
        <v>109</v>
      </c>
    </row>
    <row r="519" customFormat="false" ht="12.8" hidden="false" customHeight="false" outlineLevel="0" collapsed="false">
      <c r="B519" s="1" t="s">
        <v>9</v>
      </c>
      <c r="C519" s="1" t="n">
        <v>0.91</v>
      </c>
      <c r="D519" s="1" t="n">
        <v>0.86</v>
      </c>
      <c r="E519" s="1" t="n">
        <v>0.89</v>
      </c>
      <c r="F519" s="1" t="n">
        <v>81</v>
      </c>
    </row>
    <row r="521" customFormat="false" ht="12.8" hidden="false" customHeight="false" outlineLevel="0" collapsed="false">
      <c r="A521" s="1" t="s">
        <v>10</v>
      </c>
      <c r="B521" s="1" t="s">
        <v>11</v>
      </c>
      <c r="C521" s="1" t="n">
        <v>0.94</v>
      </c>
      <c r="D521" s="1" t="n">
        <v>0.93</v>
      </c>
      <c r="E521" s="1" t="n">
        <v>0.93</v>
      </c>
      <c r="F521" s="1" t="n">
        <v>840</v>
      </c>
    </row>
    <row r="523" customFormat="false" ht="12.8" hidden="false" customHeight="false" outlineLevel="0" collapsed="false">
      <c r="A523" s="1" t="s">
        <v>0</v>
      </c>
      <c r="B523" s="1" t="n">
        <v>29</v>
      </c>
      <c r="C523" s="1" t="s">
        <v>40</v>
      </c>
      <c r="D523" s="1" t="n">
        <v>37</v>
      </c>
    </row>
    <row r="524" customFormat="false" ht="12.8" hidden="false" customHeight="false" outlineLevel="0" collapsed="false">
      <c r="B524" s="1" t="n">
        <v>474</v>
      </c>
      <c r="C524" s="1" t="n">
        <v>10</v>
      </c>
      <c r="D524" s="1" t="n">
        <v>0</v>
      </c>
      <c r="E524" s="1" t="n">
        <v>6</v>
      </c>
    </row>
    <row r="525" customFormat="false" ht="12.8" hidden="false" customHeight="false" outlineLevel="0" collapsed="false">
      <c r="B525" s="1" t="n">
        <v>12</v>
      </c>
      <c r="C525" s="1" t="n">
        <v>344</v>
      </c>
      <c r="D525" s="1" t="n">
        <v>18</v>
      </c>
      <c r="E525" s="1" t="n">
        <v>15</v>
      </c>
    </row>
    <row r="526" customFormat="false" ht="12.8" hidden="false" customHeight="false" outlineLevel="0" collapsed="false">
      <c r="B526" s="1" t="n">
        <v>0</v>
      </c>
      <c r="C526" s="1" t="n">
        <v>12</v>
      </c>
      <c r="D526" s="1" t="n">
        <v>263</v>
      </c>
      <c r="E526" s="1" t="n">
        <v>0</v>
      </c>
    </row>
    <row r="527" customFormat="false" ht="12.8" hidden="false" customHeight="false" outlineLevel="0" collapsed="false">
      <c r="B527" s="1" t="n">
        <v>0</v>
      </c>
      <c r="C527" s="1" t="n">
        <v>6</v>
      </c>
      <c r="D527" s="1" t="n">
        <v>0</v>
      </c>
      <c r="E527" s="1" t="n">
        <v>158</v>
      </c>
    </row>
    <row r="528" customFormat="false" ht="12.8" hidden="false" customHeight="false" outlineLevel="0" collapsed="false">
      <c r="B528" s="1" t="n">
        <v>0.96734694</v>
      </c>
      <c r="C528" s="1" t="n">
        <v>0.02040816</v>
      </c>
      <c r="D528" s="1" t="n">
        <v>0</v>
      </c>
      <c r="E528" s="1" t="n">
        <v>0.0122449</v>
      </c>
    </row>
    <row r="529" customFormat="false" ht="12.8" hidden="false" customHeight="false" outlineLevel="0" collapsed="false">
      <c r="B529" s="1" t="n">
        <v>0.03084833</v>
      </c>
      <c r="C529" s="1" t="n">
        <v>0.88431877</v>
      </c>
      <c r="D529" s="1" t="n">
        <v>0.04627249</v>
      </c>
      <c r="E529" s="1" t="n">
        <v>0.03856041</v>
      </c>
    </row>
    <row r="530" customFormat="false" ht="12.8" hidden="false" customHeight="false" outlineLevel="0" collapsed="false">
      <c r="B530" s="1" t="n">
        <v>0</v>
      </c>
      <c r="C530" s="1" t="n">
        <v>0.04363636</v>
      </c>
      <c r="D530" s="1" t="n">
        <v>0.95636364</v>
      </c>
      <c r="E530" s="1" t="n">
        <v>0</v>
      </c>
    </row>
    <row r="531" customFormat="false" ht="12.8" hidden="false" customHeight="false" outlineLevel="0" collapsed="false">
      <c r="B531" s="1" t="n">
        <v>0</v>
      </c>
      <c r="C531" s="1" t="n">
        <v>0.03658537</v>
      </c>
      <c r="D531" s="1" t="n">
        <v>0</v>
      </c>
      <c r="E531" s="1" t="n">
        <v>0.96341463</v>
      </c>
    </row>
    <row r="532" customFormat="false" ht="12.8" hidden="false" customHeight="false" outlineLevel="0" collapsed="false">
      <c r="B532" s="1" t="s">
        <v>2</v>
      </c>
      <c r="C532" s="1" t="s">
        <v>3</v>
      </c>
      <c r="D532" s="1" t="s">
        <v>4</v>
      </c>
      <c r="E532" s="1" t="s">
        <v>5</v>
      </c>
    </row>
    <row r="534" customFormat="false" ht="12.8" hidden="false" customHeight="false" outlineLevel="0" collapsed="false">
      <c r="B534" s="1" t="s">
        <v>6</v>
      </c>
      <c r="C534" s="1" t="n">
        <v>0.98</v>
      </c>
      <c r="D534" s="1" t="n">
        <v>0.97</v>
      </c>
      <c r="E534" s="1" t="n">
        <v>0.97</v>
      </c>
      <c r="F534" s="1" t="n">
        <v>490</v>
      </c>
    </row>
    <row r="535" customFormat="false" ht="12.8" hidden="false" customHeight="false" outlineLevel="0" collapsed="false">
      <c r="B535" s="1" t="s">
        <v>7</v>
      </c>
      <c r="C535" s="1" t="n">
        <v>0.92</v>
      </c>
      <c r="D535" s="1" t="n">
        <v>0.88</v>
      </c>
      <c r="E535" s="1" t="n">
        <v>0.9</v>
      </c>
      <c r="F535" s="1" t="n">
        <v>389</v>
      </c>
    </row>
    <row r="536" customFormat="false" ht="12.8" hidden="false" customHeight="false" outlineLevel="0" collapsed="false">
      <c r="B536" s="1" t="s">
        <v>8</v>
      </c>
      <c r="C536" s="1" t="n">
        <v>0.94</v>
      </c>
      <c r="D536" s="1" t="n">
        <v>0.96</v>
      </c>
      <c r="E536" s="1" t="n">
        <v>0.95</v>
      </c>
      <c r="F536" s="1" t="n">
        <v>275</v>
      </c>
    </row>
    <row r="537" customFormat="false" ht="12.8" hidden="false" customHeight="false" outlineLevel="0" collapsed="false">
      <c r="B537" s="1" t="s">
        <v>9</v>
      </c>
      <c r="C537" s="1" t="n">
        <v>0.88</v>
      </c>
      <c r="D537" s="1" t="n">
        <v>0.96</v>
      </c>
      <c r="E537" s="1" t="n">
        <v>0.92</v>
      </c>
      <c r="F537" s="1" t="n">
        <v>164</v>
      </c>
    </row>
    <row r="539" customFormat="false" ht="12.8" hidden="false" customHeight="false" outlineLevel="0" collapsed="false">
      <c r="A539" s="1" t="s">
        <v>10</v>
      </c>
      <c r="B539" s="1" t="s">
        <v>11</v>
      </c>
      <c r="C539" s="1" t="n">
        <v>0.94</v>
      </c>
      <c r="D539" s="1" t="n">
        <v>0.94</v>
      </c>
      <c r="E539" s="1" t="n">
        <v>0.94</v>
      </c>
      <c r="F539" s="1" t="n">
        <v>1318</v>
      </c>
    </row>
    <row r="541" customFormat="false" ht="12.8" hidden="false" customHeight="false" outlineLevel="0" collapsed="false">
      <c r="A541" s="1" t="s">
        <v>0</v>
      </c>
      <c r="B541" s="1" t="n">
        <v>30</v>
      </c>
      <c r="C541" s="1" t="s">
        <v>41</v>
      </c>
      <c r="D541" s="1" t="n">
        <v>38</v>
      </c>
    </row>
    <row r="542" customFormat="false" ht="12.8" hidden="false" customHeight="false" outlineLevel="0" collapsed="false">
      <c r="B542" s="1" t="n">
        <v>441</v>
      </c>
      <c r="C542" s="1" t="n">
        <v>2</v>
      </c>
      <c r="D542" s="1" t="n">
        <v>0</v>
      </c>
      <c r="E542" s="1" t="n">
        <v>0</v>
      </c>
    </row>
    <row r="543" customFormat="false" ht="12.8" hidden="false" customHeight="false" outlineLevel="0" collapsed="false">
      <c r="B543" s="1" t="n">
        <v>39</v>
      </c>
      <c r="C543" s="1" t="n">
        <v>486</v>
      </c>
      <c r="D543" s="1" t="n">
        <v>0</v>
      </c>
      <c r="E543" s="1" t="n">
        <v>6</v>
      </c>
    </row>
    <row r="544" customFormat="false" ht="12.8" hidden="false" customHeight="false" outlineLevel="0" collapsed="false">
      <c r="B544" s="1" t="n">
        <v>0</v>
      </c>
      <c r="C544" s="1" t="n">
        <v>22</v>
      </c>
      <c r="D544" s="1" t="n">
        <v>1</v>
      </c>
      <c r="E544" s="1" t="n">
        <v>0</v>
      </c>
    </row>
    <row r="545" customFormat="false" ht="12.8" hidden="false" customHeight="false" outlineLevel="0" collapsed="false">
      <c r="B545" s="1" t="n">
        <v>7</v>
      </c>
      <c r="C545" s="1" t="n">
        <v>18</v>
      </c>
      <c r="D545" s="1" t="n">
        <v>0</v>
      </c>
      <c r="E545" s="1" t="n">
        <v>100</v>
      </c>
    </row>
    <row r="546" customFormat="false" ht="12.8" hidden="false" customHeight="false" outlineLevel="0" collapsed="false">
      <c r="B546" s="1" t="n">
        <v>0.99548533</v>
      </c>
      <c r="C546" s="1" t="n">
        <v>0.00451467</v>
      </c>
      <c r="D546" s="1" t="n">
        <v>0</v>
      </c>
      <c r="E546" s="1" t="n">
        <v>0</v>
      </c>
    </row>
    <row r="547" customFormat="false" ht="12.8" hidden="false" customHeight="false" outlineLevel="0" collapsed="false">
      <c r="B547" s="1" t="n">
        <v>0.07344633</v>
      </c>
      <c r="C547" s="1" t="n">
        <v>0.91525424</v>
      </c>
      <c r="D547" s="1" t="n">
        <v>0</v>
      </c>
      <c r="E547" s="1" t="n">
        <v>0.01129944</v>
      </c>
    </row>
    <row r="548" customFormat="false" ht="12.8" hidden="false" customHeight="false" outlineLevel="0" collapsed="false">
      <c r="B548" s="1" t="n">
        <v>0</v>
      </c>
      <c r="C548" s="1" t="n">
        <v>0.95652174</v>
      </c>
      <c r="D548" s="1" t="n">
        <v>0.04347826</v>
      </c>
      <c r="E548" s="1" t="n">
        <v>0</v>
      </c>
    </row>
    <row r="549" customFormat="false" ht="12.8" hidden="false" customHeight="false" outlineLevel="0" collapsed="false">
      <c r="B549" s="1" t="n">
        <v>0.056</v>
      </c>
      <c r="C549" s="1" t="n">
        <v>0.144</v>
      </c>
      <c r="D549" s="1" t="n">
        <v>0</v>
      </c>
      <c r="E549" s="1" t="n">
        <v>0.8</v>
      </c>
    </row>
    <row r="550" customFormat="false" ht="12.8" hidden="false" customHeight="false" outlineLevel="0" collapsed="false">
      <c r="B550" s="1" t="s">
        <v>2</v>
      </c>
      <c r="C550" s="1" t="s">
        <v>3</v>
      </c>
      <c r="D550" s="1" t="s">
        <v>4</v>
      </c>
      <c r="E550" s="1" t="s">
        <v>5</v>
      </c>
    </row>
    <row r="552" customFormat="false" ht="12.8" hidden="false" customHeight="false" outlineLevel="0" collapsed="false">
      <c r="B552" s="1" t="s">
        <v>6</v>
      </c>
      <c r="C552" s="1" t="n">
        <v>0.91</v>
      </c>
      <c r="D552" s="1" t="n">
        <v>1</v>
      </c>
      <c r="E552" s="1" t="n">
        <v>0.95</v>
      </c>
      <c r="F552" s="1" t="n">
        <v>443</v>
      </c>
    </row>
    <row r="553" customFormat="false" ht="12.8" hidden="false" customHeight="false" outlineLevel="0" collapsed="false">
      <c r="B553" s="1" t="s">
        <v>7</v>
      </c>
      <c r="C553" s="1" t="n">
        <v>0.92</v>
      </c>
      <c r="D553" s="1" t="n">
        <v>0.92</v>
      </c>
      <c r="E553" s="1" t="n">
        <v>0.92</v>
      </c>
      <c r="F553" s="1" t="n">
        <v>531</v>
      </c>
    </row>
    <row r="554" customFormat="false" ht="12.8" hidden="false" customHeight="false" outlineLevel="0" collapsed="false">
      <c r="B554" s="1" t="s">
        <v>8</v>
      </c>
      <c r="C554" s="1" t="n">
        <v>1</v>
      </c>
      <c r="D554" s="1" t="n">
        <v>0.04</v>
      </c>
      <c r="E554" s="1" t="n">
        <v>0.08</v>
      </c>
      <c r="F554" s="1" t="n">
        <v>23</v>
      </c>
    </row>
    <row r="555" customFormat="false" ht="12.8" hidden="false" customHeight="false" outlineLevel="0" collapsed="false">
      <c r="B555" s="1" t="s">
        <v>9</v>
      </c>
      <c r="C555" s="1" t="n">
        <v>0.94</v>
      </c>
      <c r="D555" s="1" t="n">
        <v>0.8</v>
      </c>
      <c r="E555" s="1" t="n">
        <v>0.87</v>
      </c>
      <c r="F555" s="1" t="n">
        <v>125</v>
      </c>
    </row>
    <row r="557" customFormat="false" ht="12.8" hidden="false" customHeight="false" outlineLevel="0" collapsed="false">
      <c r="A557" s="1" t="s">
        <v>10</v>
      </c>
      <c r="B557" s="1" t="s">
        <v>11</v>
      </c>
      <c r="C557" s="1" t="n">
        <v>0.92</v>
      </c>
      <c r="D557" s="1" t="n">
        <v>0.92</v>
      </c>
      <c r="E557" s="1" t="n">
        <v>0.91</v>
      </c>
      <c r="F557" s="1" t="n">
        <v>1122</v>
      </c>
    </row>
    <row r="559" customFormat="false" ht="12.8" hidden="false" customHeight="false" outlineLevel="0" collapsed="false">
      <c r="A559" s="1" t="s">
        <v>0</v>
      </c>
      <c r="B559" s="1" t="n">
        <v>31</v>
      </c>
      <c r="C559" s="1" t="s">
        <v>42</v>
      </c>
      <c r="D559" s="1" t="n">
        <v>39</v>
      </c>
    </row>
    <row r="560" customFormat="false" ht="12.8" hidden="false" customHeight="false" outlineLevel="0" collapsed="false">
      <c r="B560" s="1" t="n">
        <v>574</v>
      </c>
      <c r="C560" s="1" t="n">
        <v>56</v>
      </c>
      <c r="D560" s="1" t="n">
        <v>0</v>
      </c>
      <c r="E560" s="1" t="n">
        <v>0</v>
      </c>
    </row>
    <row r="561" customFormat="false" ht="12.8" hidden="false" customHeight="false" outlineLevel="0" collapsed="false">
      <c r="B561" s="1" t="n">
        <v>2</v>
      </c>
      <c r="C561" s="1" t="n">
        <v>465</v>
      </c>
      <c r="D561" s="1" t="n">
        <v>6</v>
      </c>
      <c r="E561" s="1" t="n">
        <v>0</v>
      </c>
    </row>
    <row r="562" customFormat="false" ht="12.8" hidden="false" customHeight="false" outlineLevel="0" collapsed="false">
      <c r="B562" s="1" t="n">
        <v>0</v>
      </c>
      <c r="C562" s="1" t="n">
        <v>8</v>
      </c>
      <c r="D562" s="1" t="n">
        <v>12</v>
      </c>
      <c r="E562" s="1" t="n">
        <v>0</v>
      </c>
    </row>
    <row r="563" customFormat="false" ht="12.8" hidden="false" customHeight="false" outlineLevel="0" collapsed="false">
      <c r="B563" s="1" t="n">
        <v>0</v>
      </c>
      <c r="C563" s="1" t="n">
        <v>20</v>
      </c>
      <c r="D563" s="1" t="n">
        <v>0</v>
      </c>
      <c r="E563" s="1" t="n">
        <v>57</v>
      </c>
    </row>
    <row r="564" customFormat="false" ht="12.8" hidden="false" customHeight="false" outlineLevel="0" collapsed="false">
      <c r="B564" s="1" t="n">
        <v>0.91111111</v>
      </c>
      <c r="C564" s="1" t="n">
        <v>0.08888889</v>
      </c>
      <c r="D564" s="1" t="n">
        <v>0</v>
      </c>
      <c r="E564" s="1" t="n">
        <v>0</v>
      </c>
    </row>
    <row r="565" customFormat="false" ht="12.8" hidden="false" customHeight="false" outlineLevel="0" collapsed="false">
      <c r="B565" s="1" t="n">
        <v>0.00422833</v>
      </c>
      <c r="C565" s="1" t="n">
        <v>0.98308668</v>
      </c>
      <c r="D565" s="1" t="n">
        <v>0.01268499</v>
      </c>
      <c r="E565" s="1" t="n">
        <v>0</v>
      </c>
    </row>
    <row r="566" customFormat="false" ht="12.8" hidden="false" customHeight="false" outlineLevel="0" collapsed="false">
      <c r="B566" s="1" t="n">
        <v>0</v>
      </c>
      <c r="C566" s="1" t="n">
        <v>0.4</v>
      </c>
      <c r="D566" s="1" t="n">
        <v>0.6</v>
      </c>
      <c r="E566" s="1" t="n">
        <v>0</v>
      </c>
    </row>
    <row r="567" customFormat="false" ht="12.8" hidden="false" customHeight="false" outlineLevel="0" collapsed="false">
      <c r="B567" s="1" t="n">
        <v>0</v>
      </c>
      <c r="C567" s="1" t="n">
        <v>0.25974026</v>
      </c>
      <c r="D567" s="1" t="n">
        <v>0</v>
      </c>
      <c r="E567" s="1" t="n">
        <v>0.74025974</v>
      </c>
    </row>
    <row r="568" customFormat="false" ht="12.8" hidden="false" customHeight="false" outlineLevel="0" collapsed="false">
      <c r="B568" s="1" t="s">
        <v>2</v>
      </c>
      <c r="C568" s="1" t="s">
        <v>3</v>
      </c>
      <c r="D568" s="1" t="s">
        <v>4</v>
      </c>
      <c r="E568" s="1" t="s">
        <v>5</v>
      </c>
    </row>
    <row r="570" customFormat="false" ht="12.8" hidden="false" customHeight="false" outlineLevel="0" collapsed="false">
      <c r="B570" s="1" t="s">
        <v>6</v>
      </c>
      <c r="C570" s="1" t="n">
        <v>1</v>
      </c>
      <c r="D570" s="1" t="n">
        <v>0.91</v>
      </c>
      <c r="E570" s="1" t="n">
        <v>0.95</v>
      </c>
      <c r="F570" s="1" t="n">
        <v>630</v>
      </c>
    </row>
    <row r="571" customFormat="false" ht="12.8" hidden="false" customHeight="false" outlineLevel="0" collapsed="false">
      <c r="B571" s="1" t="s">
        <v>7</v>
      </c>
      <c r="C571" s="1" t="n">
        <v>0.85</v>
      </c>
      <c r="D571" s="1" t="n">
        <v>0.98</v>
      </c>
      <c r="E571" s="1" t="n">
        <v>0.91</v>
      </c>
      <c r="F571" s="1" t="n">
        <v>473</v>
      </c>
    </row>
    <row r="572" customFormat="false" ht="12.8" hidden="false" customHeight="false" outlineLevel="0" collapsed="false">
      <c r="B572" s="1" t="s">
        <v>8</v>
      </c>
      <c r="C572" s="1" t="n">
        <v>0.67</v>
      </c>
      <c r="D572" s="1" t="n">
        <v>0.6</v>
      </c>
      <c r="E572" s="1" t="n">
        <v>0.63</v>
      </c>
      <c r="F572" s="1" t="n">
        <v>20</v>
      </c>
    </row>
    <row r="573" customFormat="false" ht="12.8" hidden="false" customHeight="false" outlineLevel="0" collapsed="false">
      <c r="B573" s="1" t="s">
        <v>9</v>
      </c>
      <c r="C573" s="1" t="n">
        <v>1</v>
      </c>
      <c r="D573" s="1" t="n">
        <v>0.74</v>
      </c>
      <c r="E573" s="1" t="n">
        <v>0.85</v>
      </c>
      <c r="F573" s="1" t="n">
        <v>77</v>
      </c>
    </row>
    <row r="575" customFormat="false" ht="12.8" hidden="false" customHeight="false" outlineLevel="0" collapsed="false">
      <c r="A575" s="1" t="s">
        <v>10</v>
      </c>
      <c r="B575" s="1" t="s">
        <v>11</v>
      </c>
      <c r="C575" s="1" t="n">
        <v>0.93</v>
      </c>
      <c r="D575" s="1" t="n">
        <v>0.92</v>
      </c>
      <c r="E575" s="1" t="n">
        <v>0.92</v>
      </c>
      <c r="F575" s="1" t="n">
        <v>1200</v>
      </c>
    </row>
    <row r="577" customFormat="false" ht="12.8" hidden="false" customHeight="false" outlineLevel="0" collapsed="false">
      <c r="A577" s="1" t="s">
        <v>0</v>
      </c>
      <c r="B577" s="1" t="n">
        <v>32</v>
      </c>
      <c r="C577" s="1" t="s">
        <v>43</v>
      </c>
      <c r="D577" s="1" t="n">
        <v>42</v>
      </c>
    </row>
    <row r="578" customFormat="false" ht="12.8" hidden="false" customHeight="false" outlineLevel="0" collapsed="false">
      <c r="B578" s="1" t="n">
        <v>517</v>
      </c>
      <c r="C578" s="1" t="n">
        <v>27</v>
      </c>
      <c r="D578" s="1" t="n">
        <v>0</v>
      </c>
      <c r="E578" s="1" t="n">
        <v>1</v>
      </c>
    </row>
    <row r="579" customFormat="false" ht="12.8" hidden="false" customHeight="false" outlineLevel="0" collapsed="false">
      <c r="B579" s="1" t="n">
        <v>7</v>
      </c>
      <c r="C579" s="1" t="n">
        <v>605</v>
      </c>
      <c r="D579" s="1" t="n">
        <v>1</v>
      </c>
      <c r="E579" s="1" t="n">
        <v>10</v>
      </c>
    </row>
    <row r="580" customFormat="false" ht="12.8" hidden="false" customHeight="false" outlineLevel="0" collapsed="false">
      <c r="B580" s="1" t="n">
        <v>0</v>
      </c>
      <c r="C580" s="1" t="n">
        <v>0</v>
      </c>
      <c r="D580" s="1" t="n">
        <v>0</v>
      </c>
      <c r="E580" s="1" t="n">
        <v>0</v>
      </c>
    </row>
    <row r="581" customFormat="false" ht="12.8" hidden="false" customHeight="false" outlineLevel="0" collapsed="false">
      <c r="B581" s="1" t="n">
        <v>0</v>
      </c>
      <c r="C581" s="1" t="n">
        <v>11</v>
      </c>
      <c r="D581" s="1" t="n">
        <v>0</v>
      </c>
      <c r="E581" s="1" t="n">
        <v>21</v>
      </c>
    </row>
    <row r="582" customFormat="false" ht="12.8" hidden="false" customHeight="false" outlineLevel="0" collapsed="false">
      <c r="B582" s="1" t="n">
        <v>0.94862385</v>
      </c>
      <c r="C582" s="1" t="n">
        <v>0.04954128</v>
      </c>
      <c r="D582" s="1" t="n">
        <v>0</v>
      </c>
      <c r="E582" s="1" t="n">
        <v>0.00183486</v>
      </c>
    </row>
    <row r="583" customFormat="false" ht="12.8" hidden="false" customHeight="false" outlineLevel="0" collapsed="false">
      <c r="B583" s="1" t="n">
        <v>0.01123596</v>
      </c>
      <c r="C583" s="1" t="n">
        <v>0.97110754</v>
      </c>
      <c r="D583" s="1" t="n">
        <v>0.00160514</v>
      </c>
      <c r="E583" s="1" t="n">
        <v>0.01605136</v>
      </c>
    </row>
    <row r="584" customFormat="false" ht="12.8" hidden="false" customHeight="false" outlineLevel="0" collapsed="false">
      <c r="B584" s="1" t="s">
        <v>44</v>
      </c>
      <c r="C584" s="1" t="s">
        <v>44</v>
      </c>
      <c r="D584" s="1" t="s">
        <v>44</v>
      </c>
      <c r="E584" s="1" t="s">
        <v>44</v>
      </c>
    </row>
    <row r="585" customFormat="false" ht="12.8" hidden="false" customHeight="false" outlineLevel="0" collapsed="false">
      <c r="B585" s="1" t="n">
        <v>0</v>
      </c>
      <c r="C585" s="1" t="n">
        <v>0.34375</v>
      </c>
      <c r="D585" s="1" t="n">
        <v>0</v>
      </c>
      <c r="E585" s="1" t="n">
        <v>0.65625</v>
      </c>
    </row>
    <row r="586" customFormat="false" ht="12.8" hidden="false" customHeight="false" outlineLevel="0" collapsed="false">
      <c r="B586" s="1" t="s">
        <v>2</v>
      </c>
      <c r="C586" s="1" t="s">
        <v>3</v>
      </c>
      <c r="D586" s="1" t="s">
        <v>4</v>
      </c>
      <c r="E586" s="1" t="s">
        <v>5</v>
      </c>
    </row>
    <row r="588" customFormat="false" ht="12.8" hidden="false" customHeight="false" outlineLevel="0" collapsed="false">
      <c r="B588" s="1" t="s">
        <v>6</v>
      </c>
      <c r="C588" s="1" t="n">
        <v>0.99</v>
      </c>
      <c r="D588" s="1" t="n">
        <v>0.95</v>
      </c>
      <c r="E588" s="1" t="n">
        <v>0.97</v>
      </c>
      <c r="F588" s="1" t="n">
        <v>545</v>
      </c>
    </row>
    <row r="589" customFormat="false" ht="12.8" hidden="false" customHeight="false" outlineLevel="0" collapsed="false">
      <c r="B589" s="1" t="s">
        <v>7</v>
      </c>
      <c r="C589" s="1" t="n">
        <v>0.94</v>
      </c>
      <c r="D589" s="1" t="n">
        <v>0.97</v>
      </c>
      <c r="E589" s="1" t="n">
        <v>0.96</v>
      </c>
      <c r="F589" s="1" t="n">
        <v>623</v>
      </c>
    </row>
    <row r="590" customFormat="false" ht="12.8" hidden="false" customHeight="false" outlineLevel="0" collapsed="false">
      <c r="B590" s="1" t="s">
        <v>8</v>
      </c>
      <c r="C590" s="1" t="n">
        <v>0</v>
      </c>
      <c r="D590" s="1" t="n">
        <v>0</v>
      </c>
      <c r="E590" s="1" t="n">
        <v>0</v>
      </c>
      <c r="F590" s="1" t="n">
        <v>0</v>
      </c>
    </row>
    <row r="591" customFormat="false" ht="12.8" hidden="false" customHeight="false" outlineLevel="0" collapsed="false">
      <c r="B591" s="1" t="s">
        <v>9</v>
      </c>
      <c r="C591" s="1" t="n">
        <v>0.66</v>
      </c>
      <c r="D591" s="1" t="n">
        <v>0.66</v>
      </c>
      <c r="E591" s="1" t="n">
        <v>0.66</v>
      </c>
      <c r="F591" s="1" t="n">
        <v>32</v>
      </c>
    </row>
    <row r="593" customFormat="false" ht="12.8" hidden="false" customHeight="false" outlineLevel="0" collapsed="false">
      <c r="A593" s="1" t="s">
        <v>10</v>
      </c>
      <c r="B593" s="1" t="s">
        <v>11</v>
      </c>
      <c r="C593" s="1" t="n">
        <v>0.95</v>
      </c>
      <c r="D593" s="1" t="n">
        <v>0.95</v>
      </c>
      <c r="E593" s="1" t="n">
        <v>0.95</v>
      </c>
      <c r="F593" s="1" t="n">
        <v>1200</v>
      </c>
    </row>
    <row r="595" customFormat="false" ht="12.8" hidden="false" customHeight="false" outlineLevel="0" collapsed="false">
      <c r="A595" s="1" t="s">
        <v>0</v>
      </c>
      <c r="B595" s="1" t="n">
        <v>33</v>
      </c>
      <c r="C595" s="1" t="s">
        <v>45</v>
      </c>
      <c r="D595" s="1" t="n">
        <v>43</v>
      </c>
    </row>
    <row r="596" customFormat="false" ht="12.8" hidden="false" customHeight="false" outlineLevel="0" collapsed="false">
      <c r="B596" s="1" t="n">
        <v>342</v>
      </c>
      <c r="C596" s="1" t="n">
        <v>43</v>
      </c>
      <c r="D596" s="1" t="n">
        <v>0</v>
      </c>
      <c r="E596" s="1" t="n">
        <v>3</v>
      </c>
    </row>
    <row r="597" customFormat="false" ht="12.8" hidden="false" customHeight="false" outlineLevel="0" collapsed="false">
      <c r="B597" s="1" t="n">
        <v>7</v>
      </c>
      <c r="C597" s="1" t="n">
        <v>420</v>
      </c>
      <c r="D597" s="1" t="n">
        <v>1</v>
      </c>
      <c r="E597" s="1" t="n">
        <v>3</v>
      </c>
    </row>
    <row r="598" customFormat="false" ht="12.8" hidden="false" customHeight="false" outlineLevel="0" collapsed="false">
      <c r="B598" s="1" t="n">
        <v>0</v>
      </c>
      <c r="C598" s="1" t="n">
        <v>28</v>
      </c>
      <c r="D598" s="1" t="n">
        <v>59</v>
      </c>
      <c r="E598" s="1" t="n">
        <v>0</v>
      </c>
    </row>
    <row r="599" customFormat="false" ht="12.8" hidden="false" customHeight="false" outlineLevel="0" collapsed="false">
      <c r="B599" s="1" t="n">
        <v>5</v>
      </c>
      <c r="C599" s="1" t="n">
        <v>11</v>
      </c>
      <c r="D599" s="1" t="n">
        <v>0</v>
      </c>
      <c r="E599" s="1" t="n">
        <v>158</v>
      </c>
    </row>
    <row r="600" customFormat="false" ht="12.8" hidden="false" customHeight="false" outlineLevel="0" collapsed="false">
      <c r="B600" s="1" t="n">
        <v>0.8814433</v>
      </c>
      <c r="C600" s="1" t="n">
        <v>0.11082474</v>
      </c>
      <c r="D600" s="1" t="n">
        <v>0</v>
      </c>
      <c r="E600" s="1" t="n">
        <v>0.00773196</v>
      </c>
    </row>
    <row r="601" customFormat="false" ht="12.8" hidden="false" customHeight="false" outlineLevel="0" collapsed="false">
      <c r="B601" s="1" t="n">
        <v>0.0162413</v>
      </c>
      <c r="C601" s="1" t="n">
        <v>0.97447796</v>
      </c>
      <c r="D601" s="1" t="n">
        <v>0.00232019</v>
      </c>
      <c r="E601" s="1" t="n">
        <v>0.00696056</v>
      </c>
    </row>
    <row r="602" customFormat="false" ht="12.8" hidden="false" customHeight="false" outlineLevel="0" collapsed="false">
      <c r="B602" s="1" t="n">
        <v>0</v>
      </c>
      <c r="C602" s="1" t="n">
        <v>0.32183908</v>
      </c>
      <c r="D602" s="1" t="n">
        <v>0.67816092</v>
      </c>
      <c r="E602" s="1" t="n">
        <v>0</v>
      </c>
    </row>
    <row r="603" customFormat="false" ht="12.8" hidden="false" customHeight="false" outlineLevel="0" collapsed="false">
      <c r="B603" s="1" t="n">
        <v>0.02873563</v>
      </c>
      <c r="C603" s="1" t="n">
        <v>0.06321839</v>
      </c>
      <c r="D603" s="1" t="n">
        <v>0</v>
      </c>
      <c r="E603" s="1" t="n">
        <v>0.90804598</v>
      </c>
    </row>
    <row r="604" customFormat="false" ht="12.8" hidden="false" customHeight="false" outlineLevel="0" collapsed="false">
      <c r="B604" s="1" t="s">
        <v>2</v>
      </c>
      <c r="C604" s="1" t="s">
        <v>3</v>
      </c>
      <c r="D604" s="1" t="s">
        <v>4</v>
      </c>
      <c r="E604" s="1" t="s">
        <v>5</v>
      </c>
    </row>
    <row r="606" customFormat="false" ht="12.8" hidden="false" customHeight="false" outlineLevel="0" collapsed="false">
      <c r="B606" s="1" t="s">
        <v>6</v>
      </c>
      <c r="C606" s="1" t="n">
        <v>0.97</v>
      </c>
      <c r="D606" s="1" t="n">
        <v>0.88</v>
      </c>
      <c r="E606" s="1" t="n">
        <v>0.92</v>
      </c>
      <c r="F606" s="1" t="n">
        <v>388</v>
      </c>
    </row>
    <row r="607" customFormat="false" ht="12.8" hidden="false" customHeight="false" outlineLevel="0" collapsed="false">
      <c r="B607" s="1" t="s">
        <v>7</v>
      </c>
      <c r="C607" s="1" t="n">
        <v>0.84</v>
      </c>
      <c r="D607" s="1" t="n">
        <v>0.97</v>
      </c>
      <c r="E607" s="1" t="n">
        <v>0.9</v>
      </c>
      <c r="F607" s="1" t="n">
        <v>431</v>
      </c>
    </row>
    <row r="608" customFormat="false" ht="12.8" hidden="false" customHeight="false" outlineLevel="0" collapsed="false">
      <c r="B608" s="1" t="s">
        <v>8</v>
      </c>
      <c r="C608" s="1" t="n">
        <v>0.98</v>
      </c>
      <c r="D608" s="1" t="n">
        <v>0.68</v>
      </c>
      <c r="E608" s="1" t="n">
        <v>0.8</v>
      </c>
      <c r="F608" s="1" t="n">
        <v>87</v>
      </c>
    </row>
    <row r="609" customFormat="false" ht="12.8" hidden="false" customHeight="false" outlineLevel="0" collapsed="false">
      <c r="B609" s="1" t="s">
        <v>9</v>
      </c>
      <c r="C609" s="1" t="n">
        <v>0.96</v>
      </c>
      <c r="D609" s="1" t="n">
        <v>0.91</v>
      </c>
      <c r="E609" s="1" t="n">
        <v>0.93</v>
      </c>
      <c r="F609" s="1" t="n">
        <v>174</v>
      </c>
    </row>
    <row r="611" customFormat="false" ht="12.8" hidden="false" customHeight="false" outlineLevel="0" collapsed="false">
      <c r="A611" s="1" t="s">
        <v>10</v>
      </c>
      <c r="B611" s="1" t="s">
        <v>11</v>
      </c>
      <c r="C611" s="1" t="n">
        <v>0.92</v>
      </c>
      <c r="D611" s="1" t="n">
        <v>0.91</v>
      </c>
      <c r="E611" s="1" t="n">
        <v>0.91</v>
      </c>
      <c r="F611" s="1" t="n">
        <v>1080</v>
      </c>
    </row>
    <row r="613" customFormat="false" ht="12.8" hidden="false" customHeight="false" outlineLevel="0" collapsed="false">
      <c r="A613" s="1" t="s">
        <v>0</v>
      </c>
      <c r="B613" s="1" t="n">
        <v>34</v>
      </c>
      <c r="C613" s="1" t="s">
        <v>46</v>
      </c>
      <c r="D613" s="1" t="n">
        <v>44</v>
      </c>
    </row>
    <row r="614" customFormat="false" ht="12.8" hidden="false" customHeight="false" outlineLevel="0" collapsed="false">
      <c r="B614" s="1" t="n">
        <v>340</v>
      </c>
      <c r="C614" s="1" t="n">
        <v>12</v>
      </c>
      <c r="D614" s="1" t="n">
        <v>0</v>
      </c>
      <c r="E614" s="1" t="n">
        <v>2</v>
      </c>
    </row>
    <row r="615" customFormat="false" ht="12.8" hidden="false" customHeight="false" outlineLevel="0" collapsed="false">
      <c r="B615" s="1" t="n">
        <v>20</v>
      </c>
      <c r="C615" s="1" t="n">
        <v>586</v>
      </c>
      <c r="D615" s="1" t="n">
        <v>5</v>
      </c>
      <c r="E615" s="1" t="n">
        <v>10</v>
      </c>
    </row>
    <row r="616" customFormat="false" ht="12.8" hidden="false" customHeight="false" outlineLevel="0" collapsed="false">
      <c r="B616" s="1" t="n">
        <v>0</v>
      </c>
      <c r="C616" s="1" t="n">
        <v>8</v>
      </c>
      <c r="D616" s="1" t="n">
        <v>11</v>
      </c>
      <c r="E616" s="1" t="n">
        <v>0</v>
      </c>
    </row>
    <row r="617" customFormat="false" ht="12.8" hidden="false" customHeight="false" outlineLevel="0" collapsed="false">
      <c r="B617" s="1" t="n">
        <v>1</v>
      </c>
      <c r="C617" s="1" t="n">
        <v>1</v>
      </c>
      <c r="D617" s="1" t="n">
        <v>0</v>
      </c>
      <c r="E617" s="1" t="n">
        <v>204</v>
      </c>
    </row>
    <row r="618" customFormat="false" ht="12.8" hidden="false" customHeight="false" outlineLevel="0" collapsed="false">
      <c r="B618" s="1" t="n">
        <v>0.96045198</v>
      </c>
      <c r="C618" s="1" t="n">
        <v>0.03389831</v>
      </c>
      <c r="D618" s="1" t="n">
        <v>0</v>
      </c>
      <c r="E618" s="1" t="n">
        <v>0.00564972</v>
      </c>
    </row>
    <row r="619" customFormat="false" ht="12.8" hidden="false" customHeight="false" outlineLevel="0" collapsed="false">
      <c r="B619" s="1" t="n">
        <v>0.03220612</v>
      </c>
      <c r="C619" s="1" t="n">
        <v>0.94363929</v>
      </c>
      <c r="D619" s="1" t="n">
        <v>0.00805153</v>
      </c>
      <c r="E619" s="1" t="n">
        <v>0.01610306</v>
      </c>
    </row>
    <row r="620" customFormat="false" ht="12.8" hidden="false" customHeight="false" outlineLevel="0" collapsed="false">
      <c r="B620" s="1" t="n">
        <v>0</v>
      </c>
      <c r="C620" s="1" t="n">
        <v>0.42105263</v>
      </c>
      <c r="D620" s="1" t="n">
        <v>0.57894737</v>
      </c>
      <c r="E620" s="1" t="n">
        <v>0</v>
      </c>
    </row>
    <row r="621" customFormat="false" ht="12.8" hidden="false" customHeight="false" outlineLevel="0" collapsed="false">
      <c r="B621" s="1" t="n">
        <v>0.00485437</v>
      </c>
      <c r="C621" s="1" t="n">
        <v>0.00485437</v>
      </c>
      <c r="D621" s="1" t="n">
        <v>0</v>
      </c>
      <c r="E621" s="1" t="n">
        <v>0.99029126</v>
      </c>
    </row>
    <row r="622" customFormat="false" ht="12.8" hidden="false" customHeight="false" outlineLevel="0" collapsed="false">
      <c r="B622" s="1" t="s">
        <v>2</v>
      </c>
      <c r="C622" s="1" t="s">
        <v>3</v>
      </c>
      <c r="D622" s="1" t="s">
        <v>4</v>
      </c>
      <c r="E622" s="1" t="s">
        <v>5</v>
      </c>
    </row>
    <row r="624" customFormat="false" ht="12.8" hidden="false" customHeight="false" outlineLevel="0" collapsed="false">
      <c r="B624" s="1" t="s">
        <v>6</v>
      </c>
      <c r="C624" s="1" t="n">
        <v>0.94</v>
      </c>
      <c r="D624" s="1" t="n">
        <v>0.96</v>
      </c>
      <c r="E624" s="1" t="n">
        <v>0.95</v>
      </c>
      <c r="F624" s="1" t="n">
        <v>354</v>
      </c>
    </row>
    <row r="625" customFormat="false" ht="12.8" hidden="false" customHeight="false" outlineLevel="0" collapsed="false">
      <c r="B625" s="1" t="s">
        <v>7</v>
      </c>
      <c r="C625" s="1" t="n">
        <v>0.97</v>
      </c>
      <c r="D625" s="1" t="n">
        <v>0.94</v>
      </c>
      <c r="E625" s="1" t="n">
        <v>0.95</v>
      </c>
      <c r="F625" s="1" t="n">
        <v>621</v>
      </c>
    </row>
    <row r="626" customFormat="false" ht="12.8" hidden="false" customHeight="false" outlineLevel="0" collapsed="false">
      <c r="B626" s="1" t="s">
        <v>8</v>
      </c>
      <c r="C626" s="1" t="n">
        <v>0.69</v>
      </c>
      <c r="D626" s="1" t="n">
        <v>0.58</v>
      </c>
      <c r="E626" s="1" t="n">
        <v>0.63</v>
      </c>
      <c r="F626" s="1" t="n">
        <v>19</v>
      </c>
    </row>
    <row r="627" customFormat="false" ht="12.8" hidden="false" customHeight="false" outlineLevel="0" collapsed="false">
      <c r="B627" s="1" t="s">
        <v>9</v>
      </c>
      <c r="C627" s="1" t="n">
        <v>0.94</v>
      </c>
      <c r="D627" s="1" t="n">
        <v>0.99</v>
      </c>
      <c r="E627" s="1" t="n">
        <v>0.97</v>
      </c>
      <c r="F627" s="1" t="n">
        <v>206</v>
      </c>
    </row>
    <row r="629" customFormat="false" ht="12.8" hidden="false" customHeight="false" outlineLevel="0" collapsed="false">
      <c r="A629" s="1" t="s">
        <v>10</v>
      </c>
      <c r="B629" s="1" t="s">
        <v>11</v>
      </c>
      <c r="C629" s="1" t="n">
        <v>0.95</v>
      </c>
      <c r="D629" s="1" t="n">
        <v>0.95</v>
      </c>
      <c r="E629" s="1" t="n">
        <v>0.95</v>
      </c>
      <c r="F629" s="1" t="n">
        <v>1200</v>
      </c>
    </row>
    <row r="631" customFormat="false" ht="12.8" hidden="false" customHeight="false" outlineLevel="0" collapsed="false">
      <c r="A631" s="1" t="s">
        <v>0</v>
      </c>
      <c r="B631" s="1" t="n">
        <v>35</v>
      </c>
      <c r="C631" s="1" t="s">
        <v>47</v>
      </c>
      <c r="D631" s="1" t="n">
        <v>45</v>
      </c>
    </row>
    <row r="632" customFormat="false" ht="12.8" hidden="false" customHeight="false" outlineLevel="0" collapsed="false">
      <c r="B632" s="1" t="n">
        <v>368</v>
      </c>
      <c r="C632" s="1" t="n">
        <v>34</v>
      </c>
      <c r="D632" s="1" t="n">
        <v>0</v>
      </c>
      <c r="E632" s="1" t="n">
        <v>7</v>
      </c>
    </row>
    <row r="633" customFormat="false" ht="12.8" hidden="false" customHeight="false" outlineLevel="0" collapsed="false">
      <c r="B633" s="1" t="n">
        <v>6</v>
      </c>
      <c r="C633" s="1" t="n">
        <v>404</v>
      </c>
      <c r="D633" s="1" t="n">
        <v>7</v>
      </c>
      <c r="E633" s="1" t="n">
        <v>14</v>
      </c>
    </row>
    <row r="634" customFormat="false" ht="12.8" hidden="false" customHeight="false" outlineLevel="0" collapsed="false">
      <c r="B634" s="1" t="n">
        <v>0</v>
      </c>
      <c r="C634" s="1" t="n">
        <v>42</v>
      </c>
      <c r="D634" s="1" t="n">
        <v>63</v>
      </c>
      <c r="E634" s="1" t="n">
        <v>0</v>
      </c>
    </row>
    <row r="635" customFormat="false" ht="12.8" hidden="false" customHeight="false" outlineLevel="0" collapsed="false">
      <c r="B635" s="1" t="n">
        <v>3</v>
      </c>
      <c r="C635" s="1" t="n">
        <v>11</v>
      </c>
      <c r="D635" s="1" t="n">
        <v>0</v>
      </c>
      <c r="E635" s="1" t="n">
        <v>132</v>
      </c>
    </row>
    <row r="636" customFormat="false" ht="12.8" hidden="false" customHeight="false" outlineLevel="0" collapsed="false">
      <c r="B636" s="1" t="n">
        <v>0.8997555</v>
      </c>
      <c r="C636" s="1" t="n">
        <v>0.08312958</v>
      </c>
      <c r="D636" s="1" t="n">
        <v>0</v>
      </c>
      <c r="E636" s="1" t="n">
        <v>0.01711491</v>
      </c>
    </row>
    <row r="637" customFormat="false" ht="12.8" hidden="false" customHeight="false" outlineLevel="0" collapsed="false">
      <c r="B637" s="1" t="n">
        <v>0.01392111</v>
      </c>
      <c r="C637" s="1" t="n">
        <v>0.93735499</v>
      </c>
      <c r="D637" s="1" t="n">
        <v>0.0162413</v>
      </c>
      <c r="E637" s="1" t="n">
        <v>0.0324826</v>
      </c>
    </row>
    <row r="638" customFormat="false" ht="12.8" hidden="false" customHeight="false" outlineLevel="0" collapsed="false">
      <c r="B638" s="1" t="n">
        <v>0</v>
      </c>
      <c r="C638" s="1" t="n">
        <v>0.4</v>
      </c>
      <c r="D638" s="1" t="n">
        <v>0.6</v>
      </c>
      <c r="E638" s="1" t="n">
        <v>0</v>
      </c>
    </row>
    <row r="639" customFormat="false" ht="12.8" hidden="false" customHeight="false" outlineLevel="0" collapsed="false">
      <c r="B639" s="1" t="n">
        <v>0.02054795</v>
      </c>
      <c r="C639" s="1" t="n">
        <v>0.07534247</v>
      </c>
      <c r="D639" s="1" t="n">
        <v>0</v>
      </c>
      <c r="E639" s="1" t="n">
        <v>0.90410959</v>
      </c>
    </row>
    <row r="640" customFormat="false" ht="12.8" hidden="false" customHeight="false" outlineLevel="0" collapsed="false">
      <c r="B640" s="1" t="s">
        <v>2</v>
      </c>
      <c r="C640" s="1" t="s">
        <v>3</v>
      </c>
      <c r="D640" s="1" t="s">
        <v>4</v>
      </c>
      <c r="E640" s="1" t="s">
        <v>5</v>
      </c>
    </row>
    <row r="642" customFormat="false" ht="12.8" hidden="false" customHeight="false" outlineLevel="0" collapsed="false">
      <c r="B642" s="1" t="s">
        <v>6</v>
      </c>
      <c r="C642" s="1" t="n">
        <v>0.98</v>
      </c>
      <c r="D642" s="1" t="n">
        <v>0.9</v>
      </c>
      <c r="E642" s="1" t="n">
        <v>0.94</v>
      </c>
      <c r="F642" s="1" t="n">
        <v>409</v>
      </c>
    </row>
    <row r="643" customFormat="false" ht="12.8" hidden="false" customHeight="false" outlineLevel="0" collapsed="false">
      <c r="B643" s="1" t="s">
        <v>7</v>
      </c>
      <c r="C643" s="1" t="n">
        <v>0.82</v>
      </c>
      <c r="D643" s="1" t="n">
        <v>0.94</v>
      </c>
      <c r="E643" s="1" t="n">
        <v>0.88</v>
      </c>
      <c r="F643" s="1" t="n">
        <v>431</v>
      </c>
    </row>
    <row r="644" customFormat="false" ht="12.8" hidden="false" customHeight="false" outlineLevel="0" collapsed="false">
      <c r="B644" s="1" t="s">
        <v>8</v>
      </c>
      <c r="C644" s="1" t="n">
        <v>0.9</v>
      </c>
      <c r="D644" s="1" t="n">
        <v>0.6</v>
      </c>
      <c r="E644" s="1" t="n">
        <v>0.72</v>
      </c>
      <c r="F644" s="1" t="n">
        <v>105</v>
      </c>
    </row>
    <row r="645" customFormat="false" ht="12.8" hidden="false" customHeight="false" outlineLevel="0" collapsed="false">
      <c r="B645" s="1" t="s">
        <v>9</v>
      </c>
      <c r="C645" s="1" t="n">
        <v>0.86</v>
      </c>
      <c r="D645" s="1" t="n">
        <v>0.9</v>
      </c>
      <c r="E645" s="1" t="n">
        <v>0.88</v>
      </c>
      <c r="F645" s="1" t="n">
        <v>146</v>
      </c>
    </row>
    <row r="647" customFormat="false" ht="12.8" hidden="false" customHeight="false" outlineLevel="0" collapsed="false">
      <c r="A647" s="1" t="s">
        <v>10</v>
      </c>
      <c r="B647" s="1" t="s">
        <v>11</v>
      </c>
      <c r="C647" s="1" t="n">
        <v>0.89</v>
      </c>
      <c r="D647" s="1" t="n">
        <v>0.89</v>
      </c>
      <c r="E647" s="1" t="n">
        <v>0.88</v>
      </c>
      <c r="F647" s="1" t="n">
        <v>1091</v>
      </c>
    </row>
    <row r="649" customFormat="false" ht="12.8" hidden="false" customHeight="false" outlineLevel="0" collapsed="false">
      <c r="A649" s="1" t="s">
        <v>0</v>
      </c>
      <c r="B649" s="1" t="n">
        <v>36</v>
      </c>
      <c r="C649" s="1" t="s">
        <v>48</v>
      </c>
      <c r="D649" s="1" t="n">
        <v>46</v>
      </c>
    </row>
    <row r="650" customFormat="false" ht="12.8" hidden="false" customHeight="false" outlineLevel="0" collapsed="false">
      <c r="B650" s="1" t="n">
        <v>507</v>
      </c>
      <c r="C650" s="1" t="n">
        <v>11</v>
      </c>
      <c r="D650" s="1" t="n">
        <v>1</v>
      </c>
      <c r="E650" s="1" t="n">
        <v>0</v>
      </c>
    </row>
    <row r="651" customFormat="false" ht="12.8" hidden="false" customHeight="false" outlineLevel="0" collapsed="false">
      <c r="B651" s="1" t="n">
        <v>5</v>
      </c>
      <c r="C651" s="1" t="n">
        <v>580</v>
      </c>
      <c r="D651" s="1" t="n">
        <v>16</v>
      </c>
      <c r="E651" s="1" t="n">
        <v>0</v>
      </c>
    </row>
    <row r="652" customFormat="false" ht="12.8" hidden="false" customHeight="false" outlineLevel="0" collapsed="false">
      <c r="B652" s="1" t="n">
        <v>0</v>
      </c>
      <c r="C652" s="1" t="n">
        <v>42</v>
      </c>
      <c r="D652" s="1" t="n">
        <v>196</v>
      </c>
      <c r="E652" s="1" t="n">
        <v>0</v>
      </c>
    </row>
    <row r="653" customFormat="false" ht="12.8" hidden="false" customHeight="false" outlineLevel="0" collapsed="false">
      <c r="B653" s="1" t="n">
        <v>2</v>
      </c>
      <c r="C653" s="1" t="n">
        <v>38</v>
      </c>
      <c r="D653" s="1" t="n">
        <v>0</v>
      </c>
      <c r="E653" s="1" t="n">
        <v>136</v>
      </c>
    </row>
    <row r="654" customFormat="false" ht="12.8" hidden="false" customHeight="false" outlineLevel="0" collapsed="false">
      <c r="B654" s="1" t="n">
        <v>0.97687861</v>
      </c>
      <c r="C654" s="1" t="n">
        <v>0.02119461</v>
      </c>
      <c r="D654" s="1" t="n">
        <v>0.00192678</v>
      </c>
      <c r="E654" s="1" t="n">
        <v>0</v>
      </c>
    </row>
    <row r="655" customFormat="false" ht="12.8" hidden="false" customHeight="false" outlineLevel="0" collapsed="false">
      <c r="B655" s="1" t="n">
        <v>0.00831947</v>
      </c>
      <c r="C655" s="1" t="n">
        <v>0.96505824</v>
      </c>
      <c r="D655" s="1" t="n">
        <v>0.0266223</v>
      </c>
      <c r="E655" s="1" t="n">
        <v>0</v>
      </c>
    </row>
    <row r="656" customFormat="false" ht="12.8" hidden="false" customHeight="false" outlineLevel="0" collapsed="false">
      <c r="B656" s="1" t="n">
        <v>0</v>
      </c>
      <c r="C656" s="1" t="n">
        <v>0.17647059</v>
      </c>
      <c r="D656" s="1" t="n">
        <v>0.82352941</v>
      </c>
      <c r="E656" s="1" t="n">
        <v>0</v>
      </c>
    </row>
    <row r="657" customFormat="false" ht="12.8" hidden="false" customHeight="false" outlineLevel="0" collapsed="false">
      <c r="B657" s="1" t="n">
        <v>0.01136364</v>
      </c>
      <c r="C657" s="1" t="n">
        <v>0.21590909</v>
      </c>
      <c r="D657" s="1" t="n">
        <v>0</v>
      </c>
      <c r="E657" s="1" t="n">
        <v>0.77272727</v>
      </c>
    </row>
    <row r="658" customFormat="false" ht="12.8" hidden="false" customHeight="false" outlineLevel="0" collapsed="false">
      <c r="B658" s="1" t="s">
        <v>2</v>
      </c>
      <c r="C658" s="1" t="s">
        <v>3</v>
      </c>
      <c r="D658" s="1" t="s">
        <v>4</v>
      </c>
      <c r="E658" s="1" t="s">
        <v>5</v>
      </c>
    </row>
    <row r="660" customFormat="false" ht="12.8" hidden="false" customHeight="false" outlineLevel="0" collapsed="false">
      <c r="B660" s="1" t="s">
        <v>6</v>
      </c>
      <c r="C660" s="1" t="n">
        <v>0.99</v>
      </c>
      <c r="D660" s="1" t="n">
        <v>0.98</v>
      </c>
      <c r="E660" s="1" t="n">
        <v>0.98</v>
      </c>
      <c r="F660" s="1" t="n">
        <v>519</v>
      </c>
    </row>
    <row r="661" customFormat="false" ht="12.8" hidden="false" customHeight="false" outlineLevel="0" collapsed="false">
      <c r="B661" s="1" t="s">
        <v>7</v>
      </c>
      <c r="C661" s="1" t="n">
        <v>0.86</v>
      </c>
      <c r="D661" s="1" t="n">
        <v>0.97</v>
      </c>
      <c r="E661" s="1" t="n">
        <v>0.91</v>
      </c>
      <c r="F661" s="1" t="n">
        <v>601</v>
      </c>
    </row>
    <row r="662" customFormat="false" ht="12.8" hidden="false" customHeight="false" outlineLevel="0" collapsed="false">
      <c r="B662" s="1" t="s">
        <v>8</v>
      </c>
      <c r="C662" s="1" t="n">
        <v>0.92</v>
      </c>
      <c r="D662" s="1" t="n">
        <v>0.82</v>
      </c>
      <c r="E662" s="1" t="n">
        <v>0.87</v>
      </c>
      <c r="F662" s="1" t="n">
        <v>238</v>
      </c>
    </row>
    <row r="663" customFormat="false" ht="12.8" hidden="false" customHeight="false" outlineLevel="0" collapsed="false">
      <c r="B663" s="1" t="s">
        <v>9</v>
      </c>
      <c r="C663" s="1" t="n">
        <v>1</v>
      </c>
      <c r="D663" s="1" t="n">
        <v>0.77</v>
      </c>
      <c r="E663" s="1" t="n">
        <v>0.87</v>
      </c>
      <c r="F663" s="1" t="n">
        <v>176</v>
      </c>
    </row>
    <row r="665" customFormat="false" ht="12.8" hidden="false" customHeight="false" outlineLevel="0" collapsed="false">
      <c r="A665" s="1" t="s">
        <v>10</v>
      </c>
      <c r="B665" s="1" t="s">
        <v>11</v>
      </c>
      <c r="C665" s="1" t="n">
        <v>0.93</v>
      </c>
      <c r="D665" s="1" t="n">
        <v>0.93</v>
      </c>
      <c r="E665" s="1" t="n">
        <v>0.92</v>
      </c>
      <c r="F665" s="1" t="n">
        <v>1534</v>
      </c>
    </row>
    <row r="667" customFormat="false" ht="12.8" hidden="false" customHeight="false" outlineLevel="0" collapsed="false">
      <c r="A667" s="1" t="s">
        <v>0</v>
      </c>
      <c r="B667" s="1" t="n">
        <v>37</v>
      </c>
      <c r="C667" s="1" t="s">
        <v>49</v>
      </c>
      <c r="D667" s="1" t="n">
        <v>47</v>
      </c>
    </row>
    <row r="668" customFormat="false" ht="12.8" hidden="false" customHeight="false" outlineLevel="0" collapsed="false">
      <c r="B668" s="1" t="n">
        <v>656</v>
      </c>
      <c r="C668" s="1" t="n">
        <v>10</v>
      </c>
      <c r="D668" s="1" t="n">
        <v>0</v>
      </c>
      <c r="E668" s="1" t="n">
        <v>0</v>
      </c>
    </row>
    <row r="669" customFormat="false" ht="12.8" hidden="false" customHeight="false" outlineLevel="0" collapsed="false">
      <c r="B669" s="1" t="n">
        <v>37</v>
      </c>
      <c r="C669" s="1" t="n">
        <v>568</v>
      </c>
      <c r="D669" s="1" t="n">
        <v>2</v>
      </c>
      <c r="E669" s="1" t="n">
        <v>3</v>
      </c>
    </row>
    <row r="670" customFormat="false" ht="12.8" hidden="false" customHeight="false" outlineLevel="0" collapsed="false">
      <c r="B670" s="1" t="n">
        <v>0</v>
      </c>
      <c r="C670" s="1" t="n">
        <v>32</v>
      </c>
      <c r="D670" s="1" t="n">
        <v>57</v>
      </c>
      <c r="E670" s="1" t="n">
        <v>0</v>
      </c>
    </row>
    <row r="671" customFormat="false" ht="12.8" hidden="false" customHeight="false" outlineLevel="0" collapsed="false">
      <c r="B671" s="1" t="n">
        <v>2</v>
      </c>
      <c r="C671" s="1" t="n">
        <v>7</v>
      </c>
      <c r="D671" s="1" t="n">
        <v>0</v>
      </c>
      <c r="E671" s="1" t="n">
        <v>126</v>
      </c>
    </row>
    <row r="672" customFormat="false" ht="12.8" hidden="false" customHeight="false" outlineLevel="0" collapsed="false">
      <c r="B672" s="1" t="n">
        <v>0.98498498</v>
      </c>
      <c r="C672" s="1" t="n">
        <v>0.01501502</v>
      </c>
      <c r="D672" s="1" t="n">
        <v>0</v>
      </c>
      <c r="E672" s="1" t="n">
        <v>0</v>
      </c>
    </row>
    <row r="673" customFormat="false" ht="12.8" hidden="false" customHeight="false" outlineLevel="0" collapsed="false">
      <c r="B673" s="1" t="n">
        <v>0.06065574</v>
      </c>
      <c r="C673" s="1" t="n">
        <v>0.93114754</v>
      </c>
      <c r="D673" s="1" t="n">
        <v>0.00327869</v>
      </c>
      <c r="E673" s="1" t="n">
        <v>0.00491803</v>
      </c>
    </row>
    <row r="674" customFormat="false" ht="12.8" hidden="false" customHeight="false" outlineLevel="0" collapsed="false">
      <c r="B674" s="1" t="n">
        <v>0</v>
      </c>
      <c r="C674" s="1" t="n">
        <v>0.35955056</v>
      </c>
      <c r="D674" s="1" t="n">
        <v>0.64044944</v>
      </c>
      <c r="E674" s="1" t="n">
        <v>0</v>
      </c>
    </row>
    <row r="675" customFormat="false" ht="12.8" hidden="false" customHeight="false" outlineLevel="0" collapsed="false">
      <c r="B675" s="1" t="n">
        <v>0.01481481</v>
      </c>
      <c r="C675" s="1" t="n">
        <v>0.05185185</v>
      </c>
      <c r="D675" s="1" t="n">
        <v>0</v>
      </c>
      <c r="E675" s="1" t="n">
        <v>0.93333333</v>
      </c>
    </row>
    <row r="676" customFormat="false" ht="12.8" hidden="false" customHeight="false" outlineLevel="0" collapsed="false">
      <c r="B676" s="1" t="s">
        <v>2</v>
      </c>
      <c r="C676" s="1" t="s">
        <v>3</v>
      </c>
      <c r="D676" s="1" t="s">
        <v>4</v>
      </c>
      <c r="E676" s="1" t="s">
        <v>5</v>
      </c>
    </row>
    <row r="678" customFormat="false" ht="12.8" hidden="false" customHeight="false" outlineLevel="0" collapsed="false">
      <c r="B678" s="1" t="s">
        <v>6</v>
      </c>
      <c r="C678" s="1" t="n">
        <v>0.94</v>
      </c>
      <c r="D678" s="1" t="n">
        <v>0.98</v>
      </c>
      <c r="E678" s="1" t="n">
        <v>0.96</v>
      </c>
      <c r="F678" s="1" t="n">
        <v>666</v>
      </c>
    </row>
    <row r="679" customFormat="false" ht="12.8" hidden="false" customHeight="false" outlineLevel="0" collapsed="false">
      <c r="B679" s="1" t="s">
        <v>7</v>
      </c>
      <c r="C679" s="1" t="n">
        <v>0.92</v>
      </c>
      <c r="D679" s="1" t="n">
        <v>0.93</v>
      </c>
      <c r="E679" s="1" t="n">
        <v>0.93</v>
      </c>
      <c r="F679" s="1" t="n">
        <v>610</v>
      </c>
    </row>
    <row r="680" customFormat="false" ht="12.8" hidden="false" customHeight="false" outlineLevel="0" collapsed="false">
      <c r="B680" s="1" t="s">
        <v>8</v>
      </c>
      <c r="C680" s="1" t="n">
        <v>0.97</v>
      </c>
      <c r="D680" s="1" t="n">
        <v>0.64</v>
      </c>
      <c r="E680" s="1" t="n">
        <v>0.77</v>
      </c>
      <c r="F680" s="1" t="n">
        <v>89</v>
      </c>
    </row>
    <row r="681" customFormat="false" ht="12.8" hidden="false" customHeight="false" outlineLevel="0" collapsed="false">
      <c r="B681" s="1" t="s">
        <v>9</v>
      </c>
      <c r="C681" s="1" t="n">
        <v>0.98</v>
      </c>
      <c r="D681" s="1" t="n">
        <v>0.93</v>
      </c>
      <c r="E681" s="1" t="n">
        <v>0.95</v>
      </c>
      <c r="F681" s="1" t="n">
        <v>135</v>
      </c>
    </row>
    <row r="683" customFormat="false" ht="12.8" hidden="false" customHeight="false" outlineLevel="0" collapsed="false">
      <c r="A683" s="1" t="s">
        <v>10</v>
      </c>
      <c r="B683" s="1" t="s">
        <v>11</v>
      </c>
      <c r="C683" s="1" t="n">
        <v>0.94</v>
      </c>
      <c r="D683" s="1" t="n">
        <v>0.94</v>
      </c>
      <c r="E683" s="1" t="n">
        <v>0.94</v>
      </c>
      <c r="F683" s="1" t="n">
        <v>1500</v>
      </c>
    </row>
    <row r="685" customFormat="false" ht="12.8" hidden="false" customHeight="false" outlineLevel="0" collapsed="false">
      <c r="A685" s="1" t="s">
        <v>0</v>
      </c>
      <c r="B685" s="1" t="n">
        <v>38</v>
      </c>
      <c r="C685" s="1" t="s">
        <v>50</v>
      </c>
      <c r="D685" s="1" t="n">
        <v>48</v>
      </c>
    </row>
    <row r="686" customFormat="false" ht="12.8" hidden="false" customHeight="false" outlineLevel="0" collapsed="false">
      <c r="B686" s="1" t="n">
        <v>479</v>
      </c>
      <c r="C686" s="1" t="n">
        <v>6</v>
      </c>
      <c r="D686" s="1" t="n">
        <v>0</v>
      </c>
      <c r="E686" s="1" t="n">
        <v>2</v>
      </c>
    </row>
    <row r="687" customFormat="false" ht="12.8" hidden="false" customHeight="false" outlineLevel="0" collapsed="false">
      <c r="B687" s="1" t="n">
        <v>7</v>
      </c>
      <c r="C687" s="1" t="n">
        <v>468</v>
      </c>
      <c r="D687" s="1" t="n">
        <v>11</v>
      </c>
      <c r="E687" s="1" t="n">
        <v>23</v>
      </c>
    </row>
    <row r="688" customFormat="false" ht="12.8" hidden="false" customHeight="false" outlineLevel="0" collapsed="false">
      <c r="B688" s="1" t="n">
        <v>0</v>
      </c>
      <c r="C688" s="1" t="n">
        <v>7</v>
      </c>
      <c r="D688" s="1" t="n">
        <v>113</v>
      </c>
      <c r="E688" s="1" t="n">
        <v>0</v>
      </c>
    </row>
    <row r="689" customFormat="false" ht="12.8" hidden="false" customHeight="false" outlineLevel="0" collapsed="false">
      <c r="B689" s="1" t="n">
        <v>0</v>
      </c>
      <c r="C689" s="1" t="n">
        <v>3</v>
      </c>
      <c r="D689" s="1" t="n">
        <v>0</v>
      </c>
      <c r="E689" s="1" t="n">
        <v>174</v>
      </c>
    </row>
    <row r="690" customFormat="false" ht="12.8" hidden="false" customHeight="false" outlineLevel="0" collapsed="false">
      <c r="B690" s="1" t="n">
        <v>0.9835729</v>
      </c>
      <c r="C690" s="1" t="n">
        <v>0.01232033</v>
      </c>
      <c r="D690" s="1" t="n">
        <v>0</v>
      </c>
      <c r="E690" s="1" t="n">
        <v>0.00410678</v>
      </c>
    </row>
    <row r="691" customFormat="false" ht="12.8" hidden="false" customHeight="false" outlineLevel="0" collapsed="false">
      <c r="B691" s="1" t="n">
        <v>0.01375246</v>
      </c>
      <c r="C691" s="1" t="n">
        <v>0.9194499</v>
      </c>
      <c r="D691" s="1" t="n">
        <v>0.021611</v>
      </c>
      <c r="E691" s="1" t="n">
        <v>0.04518664</v>
      </c>
    </row>
    <row r="692" customFormat="false" ht="12.8" hidden="false" customHeight="false" outlineLevel="0" collapsed="false">
      <c r="B692" s="1" t="n">
        <v>0</v>
      </c>
      <c r="C692" s="1" t="n">
        <v>0.05833333</v>
      </c>
      <c r="D692" s="1" t="n">
        <v>0.94166667</v>
      </c>
      <c r="E692" s="1" t="n">
        <v>0</v>
      </c>
    </row>
    <row r="693" customFormat="false" ht="12.8" hidden="false" customHeight="false" outlineLevel="0" collapsed="false">
      <c r="B693" s="1" t="n">
        <v>0</v>
      </c>
      <c r="C693" s="1" t="n">
        <v>0.01694915</v>
      </c>
      <c r="D693" s="1" t="n">
        <v>0</v>
      </c>
      <c r="E693" s="1" t="n">
        <v>0.98305085</v>
      </c>
    </row>
    <row r="694" customFormat="false" ht="12.8" hidden="false" customHeight="false" outlineLevel="0" collapsed="false">
      <c r="B694" s="1" t="s">
        <v>2</v>
      </c>
      <c r="C694" s="1" t="s">
        <v>3</v>
      </c>
      <c r="D694" s="1" t="s">
        <v>4</v>
      </c>
      <c r="E694" s="1" t="s">
        <v>5</v>
      </c>
    </row>
    <row r="696" customFormat="false" ht="12.8" hidden="false" customHeight="false" outlineLevel="0" collapsed="false">
      <c r="B696" s="1" t="s">
        <v>6</v>
      </c>
      <c r="C696" s="1" t="n">
        <v>0.99</v>
      </c>
      <c r="D696" s="1" t="n">
        <v>0.98</v>
      </c>
      <c r="E696" s="1" t="n">
        <v>0.98</v>
      </c>
      <c r="F696" s="1" t="n">
        <v>487</v>
      </c>
    </row>
    <row r="697" customFormat="false" ht="12.8" hidden="false" customHeight="false" outlineLevel="0" collapsed="false">
      <c r="B697" s="1" t="s">
        <v>7</v>
      </c>
      <c r="C697" s="1" t="n">
        <v>0.97</v>
      </c>
      <c r="D697" s="1" t="n">
        <v>0.92</v>
      </c>
      <c r="E697" s="1" t="n">
        <v>0.94</v>
      </c>
      <c r="F697" s="1" t="n">
        <v>509</v>
      </c>
    </row>
    <row r="698" customFormat="false" ht="12.8" hidden="false" customHeight="false" outlineLevel="0" collapsed="false">
      <c r="B698" s="1" t="s">
        <v>8</v>
      </c>
      <c r="C698" s="1" t="n">
        <v>0.91</v>
      </c>
      <c r="D698" s="1" t="n">
        <v>0.94</v>
      </c>
      <c r="E698" s="1" t="n">
        <v>0.93</v>
      </c>
      <c r="F698" s="1" t="n">
        <v>120</v>
      </c>
    </row>
    <row r="699" customFormat="false" ht="12.8" hidden="false" customHeight="false" outlineLevel="0" collapsed="false">
      <c r="B699" s="1" t="s">
        <v>9</v>
      </c>
      <c r="C699" s="1" t="n">
        <v>0.87</v>
      </c>
      <c r="D699" s="1" t="n">
        <v>0.98</v>
      </c>
      <c r="E699" s="1" t="n">
        <v>0.93</v>
      </c>
      <c r="F699" s="1" t="n">
        <v>177</v>
      </c>
    </row>
    <row r="701" customFormat="false" ht="12.8" hidden="false" customHeight="false" outlineLevel="0" collapsed="false">
      <c r="A701" s="1" t="s">
        <v>10</v>
      </c>
      <c r="B701" s="1" t="s">
        <v>11</v>
      </c>
      <c r="C701" s="1" t="n">
        <v>0.96</v>
      </c>
      <c r="D701" s="1" t="n">
        <v>0.95</v>
      </c>
      <c r="E701" s="1" t="n">
        <v>0.95</v>
      </c>
      <c r="F701" s="1" t="n">
        <v>1293</v>
      </c>
    </row>
    <row r="703" customFormat="false" ht="12.8" hidden="false" customHeight="false" outlineLevel="0" collapsed="false">
      <c r="A703" s="1" t="s">
        <v>0</v>
      </c>
      <c r="B703" s="1" t="n">
        <v>39</v>
      </c>
      <c r="C703" s="1" t="s">
        <v>51</v>
      </c>
      <c r="D703" s="1" t="n">
        <v>49</v>
      </c>
    </row>
    <row r="704" customFormat="false" ht="12.8" hidden="false" customHeight="false" outlineLevel="0" collapsed="false">
      <c r="B704" s="1" t="n">
        <v>651</v>
      </c>
      <c r="C704" s="1" t="n">
        <v>23</v>
      </c>
      <c r="D704" s="1" t="n">
        <v>0</v>
      </c>
      <c r="E704" s="1" t="n">
        <v>2</v>
      </c>
    </row>
    <row r="705" customFormat="false" ht="12.8" hidden="false" customHeight="false" outlineLevel="0" collapsed="false">
      <c r="B705" s="1" t="n">
        <v>38</v>
      </c>
      <c r="C705" s="1" t="n">
        <v>296</v>
      </c>
      <c r="D705" s="1" t="n">
        <v>0</v>
      </c>
      <c r="E705" s="1" t="n">
        <v>5</v>
      </c>
    </row>
    <row r="706" customFormat="false" ht="12.8" hidden="false" customHeight="false" outlineLevel="0" collapsed="false">
      <c r="B706" s="1" t="n">
        <v>0</v>
      </c>
      <c r="C706" s="1" t="n">
        <v>5</v>
      </c>
      <c r="D706" s="1" t="n">
        <v>2</v>
      </c>
      <c r="E706" s="1" t="n">
        <v>0</v>
      </c>
    </row>
    <row r="707" customFormat="false" ht="12.8" hidden="false" customHeight="false" outlineLevel="0" collapsed="false">
      <c r="B707" s="1" t="n">
        <v>2</v>
      </c>
      <c r="C707" s="1" t="n">
        <v>2</v>
      </c>
      <c r="D707" s="1" t="n">
        <v>0</v>
      </c>
      <c r="E707" s="1" t="n">
        <v>52</v>
      </c>
    </row>
    <row r="708" customFormat="false" ht="12.8" hidden="false" customHeight="false" outlineLevel="0" collapsed="false">
      <c r="B708" s="1" t="n">
        <v>0.96301775</v>
      </c>
      <c r="C708" s="1" t="n">
        <v>0.03402367</v>
      </c>
      <c r="D708" s="1" t="n">
        <v>0</v>
      </c>
      <c r="E708" s="1" t="n">
        <v>0.00295858</v>
      </c>
    </row>
    <row r="709" customFormat="false" ht="12.8" hidden="false" customHeight="false" outlineLevel="0" collapsed="false">
      <c r="B709" s="1" t="n">
        <v>0.1120944</v>
      </c>
      <c r="C709" s="1" t="n">
        <v>0.87315634</v>
      </c>
      <c r="D709" s="1" t="n">
        <v>0</v>
      </c>
      <c r="E709" s="1" t="n">
        <v>0.01474926</v>
      </c>
    </row>
    <row r="710" customFormat="false" ht="12.8" hidden="false" customHeight="false" outlineLevel="0" collapsed="false">
      <c r="B710" s="1" t="n">
        <v>0</v>
      </c>
      <c r="C710" s="1" t="n">
        <v>0.71428571</v>
      </c>
      <c r="D710" s="1" t="n">
        <v>0.28571429</v>
      </c>
      <c r="E710" s="1" t="n">
        <v>0</v>
      </c>
    </row>
    <row r="711" customFormat="false" ht="12.8" hidden="false" customHeight="false" outlineLevel="0" collapsed="false">
      <c r="B711" s="1" t="n">
        <v>0.03571429</v>
      </c>
      <c r="C711" s="1" t="n">
        <v>0.03571429</v>
      </c>
      <c r="D711" s="1" t="n">
        <v>0</v>
      </c>
      <c r="E711" s="1" t="n">
        <v>0.92857143</v>
      </c>
    </row>
    <row r="712" customFormat="false" ht="12.8" hidden="false" customHeight="false" outlineLevel="0" collapsed="false">
      <c r="B712" s="1" t="s">
        <v>2</v>
      </c>
      <c r="C712" s="1" t="s">
        <v>3</v>
      </c>
      <c r="D712" s="1" t="s">
        <v>4</v>
      </c>
      <c r="E712" s="1" t="s">
        <v>5</v>
      </c>
    </row>
    <row r="714" customFormat="false" ht="12.8" hidden="false" customHeight="false" outlineLevel="0" collapsed="false">
      <c r="B714" s="1" t="s">
        <v>6</v>
      </c>
      <c r="C714" s="1" t="n">
        <v>0.94</v>
      </c>
      <c r="D714" s="1" t="n">
        <v>0.96</v>
      </c>
      <c r="E714" s="1" t="n">
        <v>0.95</v>
      </c>
      <c r="F714" s="1" t="n">
        <v>676</v>
      </c>
    </row>
    <row r="715" customFormat="false" ht="12.8" hidden="false" customHeight="false" outlineLevel="0" collapsed="false">
      <c r="B715" s="1" t="s">
        <v>7</v>
      </c>
      <c r="C715" s="1" t="n">
        <v>0.91</v>
      </c>
      <c r="D715" s="1" t="n">
        <v>0.87</v>
      </c>
      <c r="E715" s="1" t="n">
        <v>0.89</v>
      </c>
      <c r="F715" s="1" t="n">
        <v>339</v>
      </c>
    </row>
    <row r="716" customFormat="false" ht="12.8" hidden="false" customHeight="false" outlineLevel="0" collapsed="false">
      <c r="B716" s="1" t="s">
        <v>8</v>
      </c>
      <c r="C716" s="1" t="n">
        <v>1</v>
      </c>
      <c r="D716" s="1" t="n">
        <v>0.29</v>
      </c>
      <c r="E716" s="1" t="n">
        <v>0.44</v>
      </c>
      <c r="F716" s="1" t="n">
        <v>7</v>
      </c>
    </row>
    <row r="717" customFormat="false" ht="12.8" hidden="false" customHeight="false" outlineLevel="0" collapsed="false">
      <c r="B717" s="1" t="s">
        <v>9</v>
      </c>
      <c r="C717" s="1" t="n">
        <v>0.88</v>
      </c>
      <c r="D717" s="1" t="n">
        <v>0.93</v>
      </c>
      <c r="E717" s="1" t="n">
        <v>0.9</v>
      </c>
      <c r="F717" s="1" t="n">
        <v>56</v>
      </c>
    </row>
    <row r="719" customFormat="false" ht="12.8" hidden="false" customHeight="false" outlineLevel="0" collapsed="false">
      <c r="A719" s="1" t="s">
        <v>10</v>
      </c>
      <c r="B719" s="1" t="s">
        <v>11</v>
      </c>
      <c r="C719" s="1" t="n">
        <v>0.93</v>
      </c>
      <c r="D719" s="1" t="n">
        <v>0.93</v>
      </c>
      <c r="E719" s="1" t="n">
        <v>0.93</v>
      </c>
      <c r="F719" s="1" t="n">
        <v>1078</v>
      </c>
    </row>
    <row r="721" customFormat="false" ht="12.8" hidden="false" customHeight="false" outlineLevel="0" collapsed="false">
      <c r="A721" s="1" t="s">
        <v>52</v>
      </c>
      <c r="B721" s="1" t="s">
        <v>53</v>
      </c>
    </row>
    <row r="722" customFormat="false" ht="12.8" hidden="false" customHeight="false" outlineLevel="0" collapsed="false">
      <c r="B722" s="1" t="n">
        <v>20411</v>
      </c>
      <c r="C722" s="1" t="n">
        <v>712</v>
      </c>
      <c r="D722" s="1" t="n">
        <v>2</v>
      </c>
      <c r="E722" s="1" t="n">
        <v>125</v>
      </c>
    </row>
    <row r="723" customFormat="false" ht="12.8" hidden="false" customHeight="false" outlineLevel="0" collapsed="false">
      <c r="B723" s="1" t="n">
        <v>741</v>
      </c>
      <c r="C723" s="1" t="n">
        <v>16917</v>
      </c>
      <c r="D723" s="1" t="n">
        <v>449</v>
      </c>
      <c r="E723" s="1" t="n">
        <v>480</v>
      </c>
    </row>
    <row r="724" customFormat="false" ht="12.8" hidden="false" customHeight="false" outlineLevel="0" collapsed="false">
      <c r="B724" s="1" t="n">
        <v>1</v>
      </c>
      <c r="C724" s="1" t="n">
        <v>796</v>
      </c>
      <c r="D724" s="1" t="n">
        <v>3566</v>
      </c>
      <c r="E724" s="1" t="n">
        <v>0</v>
      </c>
    </row>
    <row r="725" customFormat="false" ht="12.8" hidden="false" customHeight="false" outlineLevel="0" collapsed="false">
      <c r="B725" s="1" t="n">
        <v>152</v>
      </c>
      <c r="C725" s="1" t="n">
        <v>392</v>
      </c>
      <c r="D725" s="1" t="n">
        <v>0</v>
      </c>
      <c r="E725" s="1" t="n">
        <v>5050</v>
      </c>
    </row>
    <row r="726" customFormat="false" ht="12.8" hidden="false" customHeight="false" outlineLevel="0" collapsed="false">
      <c r="B726" s="1" t="n">
        <v>0.960517647</v>
      </c>
      <c r="C726" s="1" t="n">
        <v>0.0335058824</v>
      </c>
      <c r="D726" s="1" t="n">
        <v>9.41176471E-005</v>
      </c>
      <c r="E726" s="1" t="n">
        <v>0.00588235294</v>
      </c>
    </row>
    <row r="727" customFormat="false" ht="12.8" hidden="false" customHeight="false" outlineLevel="0" collapsed="false">
      <c r="B727" s="1" t="n">
        <v>0.0398665734</v>
      </c>
      <c r="C727" s="1" t="n">
        <v>0.910152257</v>
      </c>
      <c r="D727" s="1" t="n">
        <v>0.0241566686</v>
      </c>
      <c r="E727" s="1" t="n">
        <v>0.025824501</v>
      </c>
    </row>
    <row r="728" customFormat="false" ht="12.8" hidden="false" customHeight="false" outlineLevel="0" collapsed="false">
      <c r="B728" s="1" t="n">
        <v>0.000229200092</v>
      </c>
      <c r="C728" s="1" t="n">
        <v>0.182443273</v>
      </c>
      <c r="D728" s="1" t="n">
        <v>0.817327527</v>
      </c>
      <c r="E728" s="1" t="n">
        <v>0</v>
      </c>
    </row>
    <row r="729" customFormat="false" ht="12.8" hidden="false" customHeight="false" outlineLevel="0" collapsed="false">
      <c r="B729" s="1" t="n">
        <v>0.02717197</v>
      </c>
      <c r="C729" s="1" t="n">
        <v>0.0700750804</v>
      </c>
      <c r="D729" s="1" t="n">
        <v>0</v>
      </c>
      <c r="E729" s="1" t="n">
        <v>0.90275295</v>
      </c>
    </row>
    <row r="730" customFormat="false" ht="12.8" hidden="false" customHeight="false" outlineLevel="0" collapsed="false">
      <c r="B730" s="1" t="s">
        <v>2</v>
      </c>
      <c r="C730" s="1" t="s">
        <v>3</v>
      </c>
      <c r="D730" s="1" t="s">
        <v>4</v>
      </c>
      <c r="E730" s="1" t="s">
        <v>5</v>
      </c>
    </row>
    <row r="732" customFormat="false" ht="12.8" hidden="false" customHeight="false" outlineLevel="0" collapsed="false">
      <c r="B732" s="1" t="s">
        <v>6</v>
      </c>
      <c r="C732" s="1" t="n">
        <v>0.96</v>
      </c>
      <c r="D732" s="1" t="n">
        <v>0.96</v>
      </c>
      <c r="E732" s="1" t="n">
        <v>0.96</v>
      </c>
      <c r="F732" s="1" t="n">
        <v>21250</v>
      </c>
      <c r="I732" s="0" t="n">
        <v>0.88</v>
      </c>
      <c r="J732" s="0" t="n">
        <f aca="false">(D732-I732)/I732</f>
        <v>0.0909090909090909</v>
      </c>
      <c r="L732" s="0" t="n">
        <v>0.78</v>
      </c>
      <c r="M732" s="0" t="n">
        <f aca="false">(E732-L732)/L732</f>
        <v>0.230769230769231</v>
      </c>
    </row>
    <row r="733" customFormat="false" ht="12.8" hidden="false" customHeight="false" outlineLevel="0" collapsed="false">
      <c r="B733" s="1" t="s">
        <v>7</v>
      </c>
      <c r="C733" s="1" t="n">
        <v>0.9</v>
      </c>
      <c r="D733" s="1" t="n">
        <v>0.91</v>
      </c>
      <c r="E733" s="1" t="n">
        <v>0.9</v>
      </c>
      <c r="F733" s="1" t="n">
        <v>18587</v>
      </c>
      <c r="I733" s="0" t="n">
        <v>0.81</v>
      </c>
      <c r="J733" s="0" t="n">
        <f aca="false">(D733-I733)/I733</f>
        <v>0.123456790123457</v>
      </c>
      <c r="L733" s="0" t="n">
        <v>0.76</v>
      </c>
      <c r="M733" s="0" t="n">
        <f aca="false">(E733-L733)/L733</f>
        <v>0.18421052631579</v>
      </c>
    </row>
    <row r="734" customFormat="false" ht="12.8" hidden="false" customHeight="false" outlineLevel="0" collapsed="false">
      <c r="B734" s="1" t="s">
        <v>8</v>
      </c>
      <c r="C734" s="1" t="n">
        <v>0.89</v>
      </c>
      <c r="D734" s="1" t="n">
        <v>0.82</v>
      </c>
      <c r="E734" s="1" t="n">
        <v>0.85</v>
      </c>
      <c r="F734" s="1" t="n">
        <v>4363</v>
      </c>
      <c r="I734" s="0" t="n">
        <v>0.75</v>
      </c>
      <c r="J734" s="0" t="n">
        <f aca="false">(D734-I734)/I734</f>
        <v>0.0933333333333334</v>
      </c>
      <c r="L734" s="0" t="n">
        <v>0.84</v>
      </c>
      <c r="M734" s="0" t="n">
        <f aca="false">(E734-L734)/L734</f>
        <v>0.0119047619047619</v>
      </c>
    </row>
    <row r="735" customFormat="false" ht="12.8" hidden="false" customHeight="false" outlineLevel="0" collapsed="false">
      <c r="B735" s="1" t="s">
        <v>9</v>
      </c>
      <c r="C735" s="1" t="n">
        <v>0.89</v>
      </c>
      <c r="D735" s="1" t="n">
        <v>0.9</v>
      </c>
      <c r="E735" s="1" t="n">
        <v>0.9</v>
      </c>
      <c r="F735" s="1" t="n">
        <v>5594</v>
      </c>
      <c r="I735" s="0" t="n">
        <v>0.84</v>
      </c>
      <c r="J735" s="0" t="n">
        <f aca="false">(D735-I735)/I735</f>
        <v>0.0714285714285715</v>
      </c>
      <c r="L735" s="0" t="n">
        <v>0.78</v>
      </c>
      <c r="M735" s="0" t="n">
        <f aca="false">(E735-L735)/L735</f>
        <v>0.153846153846154</v>
      </c>
    </row>
    <row r="736" customFormat="false" ht="12.8" hidden="false" customHeight="false" outlineLevel="0" collapsed="false">
      <c r="B736" s="0" t="s">
        <v>54</v>
      </c>
      <c r="C736" s="0" t="n">
        <f aca="false">AVERAGE(C732:C735)</f>
        <v>0.91</v>
      </c>
      <c r="D736" s="0" t="n">
        <f aca="false">AVERAGE(D732:D735)</f>
        <v>0.8975</v>
      </c>
      <c r="E736" s="0" t="n">
        <f aca="false">AVERAGE(E732:E735)</f>
        <v>0.9025</v>
      </c>
    </row>
    <row r="737" customFormat="false" ht="12.8" hidden="false" customHeight="false" outlineLevel="0" collapsed="false">
      <c r="A737" s="1" t="s">
        <v>10</v>
      </c>
      <c r="B737" s="1" t="s">
        <v>11</v>
      </c>
      <c r="C737" s="1" t="n">
        <v>0.92</v>
      </c>
      <c r="D737" s="1" t="n">
        <v>0.92</v>
      </c>
      <c r="E737" s="1" t="n">
        <v>0.92</v>
      </c>
      <c r="F737" s="1" t="n">
        <v>49794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1" width="13.0918367346939"/>
    <col collapsed="false" hidden="false" max="2" min="2" style="1" width="12.8265306122449"/>
    <col collapsed="false" hidden="false" max="1025" min="3" style="0" width="8.50510204081633"/>
  </cols>
  <sheetData>
    <row r="1" customFormat="false" ht="12.8" hidden="false" customHeight="false" outlineLevel="0" collapsed="false">
      <c r="A1" s="0"/>
      <c r="B1" s="2" t="s">
        <v>6</v>
      </c>
      <c r="C1" s="2"/>
      <c r="D1" s="2"/>
      <c r="E1" s="2" t="s">
        <v>55</v>
      </c>
      <c r="F1" s="2"/>
      <c r="G1" s="2"/>
      <c r="H1" s="2" t="s">
        <v>8</v>
      </c>
      <c r="I1" s="2"/>
      <c r="J1" s="2"/>
      <c r="K1" s="2" t="s">
        <v>9</v>
      </c>
      <c r="L1" s="2"/>
      <c r="M1" s="2"/>
    </row>
    <row r="2" customFormat="false" ht="12.8" hidden="false" customHeight="false" outlineLevel="0" collapsed="false">
      <c r="A2" s="0"/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2</v>
      </c>
      <c r="I2" s="1" t="s">
        <v>3</v>
      </c>
      <c r="J2" s="1" t="s">
        <v>4</v>
      </c>
      <c r="K2" s="1" t="s">
        <v>2</v>
      </c>
      <c r="L2" s="1" t="s">
        <v>3</v>
      </c>
      <c r="M2" s="1" t="s">
        <v>4</v>
      </c>
    </row>
    <row r="3" customFormat="false" ht="12.8" hidden="false" customHeight="false" outlineLevel="0" collapsed="false">
      <c r="A3" s="1" t="str">
        <f aca="true">INDIRECT(CONCATENATE("ensemble5.C", (ROW() - 3) * 18 + 1))</f>
        <v>shhs2-200089</v>
      </c>
      <c r="B3" s="3" t="n">
        <f aca="true">INDIRECT(CONCATENATE("ensemble5.C", (ROW() - 3) * 18 + 12))</f>
        <v>0.94</v>
      </c>
      <c r="C3" s="3" t="n">
        <f aca="true">INDIRECT(CONCATENATE("ensemble5.D", (ROW() - 3) * 18 + 12))</f>
        <v>0.97</v>
      </c>
      <c r="D3" s="3" t="n">
        <f aca="true">INDIRECT(CONCATENATE("ensemble5.E", (ROW() - 3) * 18 + 12))</f>
        <v>0.96</v>
      </c>
      <c r="E3" s="3" t="n">
        <f aca="true">INDIRECT(CONCATENATE("ensemble5.C", (ROW() - 3) * 18 + 13))</f>
        <v>0.93</v>
      </c>
      <c r="F3" s="3" t="n">
        <f aca="true">INDIRECT(CONCATENATE("ensemble5.D", (ROW() - 3) * 18 + 13))</f>
        <v>0.9</v>
      </c>
      <c r="G3" s="3" t="n">
        <f aca="true">INDIRECT(CONCATENATE("ensemble5.E", (ROW() - 3) * 18 + 13))</f>
        <v>0.92</v>
      </c>
      <c r="H3" s="3" t="n">
        <f aca="true">INDIRECT(CONCATENATE("ensemble5.C", (ROW() - 3) * 18 + 14))</f>
        <v>0.95</v>
      </c>
      <c r="I3" s="3" t="n">
        <f aca="true">INDIRECT(CONCATENATE("ensemble5.D", (ROW() - 3) * 18 + 14))</f>
        <v>0.9</v>
      </c>
      <c r="J3" s="3" t="n">
        <f aca="true">INDIRECT(CONCATENATE("ensemble5.E", (ROW() - 3) * 18 + 14))</f>
        <v>0.93</v>
      </c>
      <c r="K3" s="3" t="n">
        <f aca="true">INDIRECT(CONCATENATE("ensemble5.C", (ROW() - 3) * 18 + 15))</f>
        <v>0.88</v>
      </c>
      <c r="L3" s="3" t="n">
        <f aca="true">INDIRECT(CONCATENATE("ensemble5.D", (ROW() - 3) * 18 + 15))</f>
        <v>0.94</v>
      </c>
      <c r="M3" s="3" t="n">
        <f aca="true">INDIRECT(CONCATENATE("ensemble5.E", (ROW() - 3) * 18 + 15))</f>
        <v>0.91</v>
      </c>
    </row>
    <row r="4" customFormat="false" ht="12.8" hidden="false" customHeight="false" outlineLevel="0" collapsed="false">
      <c r="A4" s="1" t="str">
        <f aca="true">INDIRECT(CONCATENATE("ensemble5.C", (ROW() - 3) * 18 + 1))</f>
        <v>shhs2-200133</v>
      </c>
      <c r="B4" s="3" t="n">
        <f aca="true">INDIRECT(CONCATENATE("ensemble5.C", (ROW() - 3) * 18 + 12))</f>
        <v>1</v>
      </c>
      <c r="C4" s="3" t="n">
        <f aca="true">INDIRECT(CONCATENATE("ensemble5.D", (ROW() - 3) * 18 + 12))</f>
        <v>0.98</v>
      </c>
      <c r="D4" s="3" t="n">
        <f aca="true">INDIRECT(CONCATENATE("ensemble5.E", (ROW() - 3) * 18 + 12))</f>
        <v>0.99</v>
      </c>
      <c r="E4" s="3" t="n">
        <f aca="true">INDIRECT(CONCATENATE("ensemble5.C", (ROW() - 3) * 18 + 13))</f>
        <v>0.96</v>
      </c>
      <c r="F4" s="3" t="n">
        <f aca="true">INDIRECT(CONCATENATE("ensemble5.D", (ROW() - 3) * 18 + 13))</f>
        <v>0.97</v>
      </c>
      <c r="G4" s="3" t="n">
        <f aca="true">INDIRECT(CONCATENATE("ensemble5.E", (ROW() - 3) * 18 + 13))</f>
        <v>0.96</v>
      </c>
      <c r="H4" s="3" t="n">
        <f aca="true">INDIRECT(CONCATENATE("ensemble5.C", (ROW() - 3) * 18 + 14))</f>
        <v>0.92</v>
      </c>
      <c r="I4" s="3" t="n">
        <f aca="true">INDIRECT(CONCATENATE("ensemble5.D", (ROW() - 3) * 18 + 14))</f>
        <v>0.97</v>
      </c>
      <c r="J4" s="3" t="n">
        <f aca="true">INDIRECT(CONCATENATE("ensemble5.E", (ROW() - 3) * 18 + 14))</f>
        <v>0.94</v>
      </c>
      <c r="K4" s="3" t="n">
        <f aca="true">INDIRECT(CONCATENATE("ensemble5.C", (ROW() - 3) * 18 + 15))</f>
        <v>0.95</v>
      </c>
      <c r="L4" s="3" t="n">
        <f aca="true">INDIRECT(CONCATENATE("ensemble5.D", (ROW() - 3) * 18 + 15))</f>
        <v>0.94</v>
      </c>
      <c r="M4" s="3" t="n">
        <f aca="true">INDIRECT(CONCATENATE("ensemble5.E", (ROW() - 3) * 18 + 15))</f>
        <v>0.94</v>
      </c>
    </row>
    <row r="5" customFormat="false" ht="12.8" hidden="false" customHeight="false" outlineLevel="0" collapsed="false">
      <c r="A5" s="1" t="str">
        <f aca="true">INDIRECT(CONCATENATE("ensemble5.C", (ROW() - 3) * 18 + 1))</f>
        <v>shhs2-200136</v>
      </c>
      <c r="B5" s="3" t="n">
        <f aca="true">INDIRECT(CONCATENATE("ensemble5.C", (ROW() - 3) * 18 + 12))</f>
        <v>0.73</v>
      </c>
      <c r="C5" s="3" t="n">
        <f aca="true">INDIRECT(CONCATENATE("ensemble5.D", (ROW() - 3) * 18 + 12))</f>
        <v>0.97</v>
      </c>
      <c r="D5" s="3" t="n">
        <f aca="true">INDIRECT(CONCATENATE("ensemble5.E", (ROW() - 3) * 18 + 12))</f>
        <v>0.83</v>
      </c>
      <c r="E5" s="3" t="n">
        <f aca="true">INDIRECT(CONCATENATE("ensemble5.C", (ROW() - 3) * 18 + 13))</f>
        <v>0.92</v>
      </c>
      <c r="F5" s="3" t="n">
        <f aca="true">INDIRECT(CONCATENATE("ensemble5.D", (ROW() - 3) * 18 + 13))</f>
        <v>0.64</v>
      </c>
      <c r="G5" s="3" t="n">
        <f aca="true">INDIRECT(CONCATENATE("ensemble5.E", (ROW() - 3) * 18 + 13))</f>
        <v>0.76</v>
      </c>
      <c r="H5" s="3" t="n">
        <f aca="true">INDIRECT(CONCATENATE("ensemble5.C", (ROW() - 3) * 18 + 14))</f>
        <v>0.63</v>
      </c>
      <c r="I5" s="3" t="n">
        <f aca="true">INDIRECT(CONCATENATE("ensemble5.D", (ROW() - 3) * 18 + 14))</f>
        <v>0.53</v>
      </c>
      <c r="J5" s="3" t="n">
        <f aca="true">INDIRECT(CONCATENATE("ensemble5.E", (ROW() - 3) * 18 + 14))</f>
        <v>0.58</v>
      </c>
      <c r="K5" s="3" t="n">
        <f aca="true">INDIRECT(CONCATENATE("ensemble5.C", (ROW() - 3) * 18 + 15))</f>
        <v>0.81</v>
      </c>
      <c r="L5" s="3" t="n">
        <f aca="true">INDIRECT(CONCATENATE("ensemble5.D", (ROW() - 3) * 18 + 15))</f>
        <v>0.64</v>
      </c>
      <c r="M5" s="3" t="n">
        <f aca="true">INDIRECT(CONCATENATE("ensemble5.E", (ROW() - 3) * 18 + 15))</f>
        <v>0.72</v>
      </c>
    </row>
    <row r="6" customFormat="false" ht="12.8" hidden="false" customHeight="false" outlineLevel="0" collapsed="false">
      <c r="A6" s="1" t="str">
        <f aca="true">INDIRECT(CONCATENATE("ensemble5.C", (ROW() - 3) * 18 + 1))</f>
        <v>shhs2-200145</v>
      </c>
      <c r="B6" s="3" t="n">
        <f aca="true">INDIRECT(CONCATENATE("ensemble5.C", (ROW() - 3) * 18 + 12))</f>
        <v>0.97</v>
      </c>
      <c r="C6" s="3" t="n">
        <f aca="true">INDIRECT(CONCATENATE("ensemble5.D", (ROW() - 3) * 18 + 12))</f>
        <v>0.96</v>
      </c>
      <c r="D6" s="3" t="n">
        <f aca="true">INDIRECT(CONCATENATE("ensemble5.E", (ROW() - 3) * 18 + 12))</f>
        <v>0.97</v>
      </c>
      <c r="E6" s="3" t="n">
        <f aca="true">INDIRECT(CONCATENATE("ensemble5.C", (ROW() - 3) * 18 + 13))</f>
        <v>0.91</v>
      </c>
      <c r="F6" s="3" t="n">
        <f aca="true">INDIRECT(CONCATENATE("ensemble5.D", (ROW() - 3) * 18 + 13))</f>
        <v>0.88</v>
      </c>
      <c r="G6" s="3" t="n">
        <f aca="true">INDIRECT(CONCATENATE("ensemble5.E", (ROW() - 3) * 18 + 13))</f>
        <v>0.89</v>
      </c>
      <c r="H6" s="3" t="n">
        <f aca="true">INDIRECT(CONCATENATE("ensemble5.C", (ROW() - 3) * 18 + 14))</f>
        <v>0.92</v>
      </c>
      <c r="I6" s="3" t="n">
        <f aca="true">INDIRECT(CONCATENATE("ensemble5.D", (ROW() - 3) * 18 + 14))</f>
        <v>0.77</v>
      </c>
      <c r="J6" s="3" t="n">
        <f aca="true">INDIRECT(CONCATENATE("ensemble5.E", (ROW() - 3) * 18 + 14))</f>
        <v>0.84</v>
      </c>
      <c r="K6" s="3" t="n">
        <f aca="true">INDIRECT(CONCATENATE("ensemble5.C", (ROW() - 3) * 18 + 15))</f>
        <v>0.84</v>
      </c>
      <c r="L6" s="3" t="n">
        <f aca="true">INDIRECT(CONCATENATE("ensemble5.D", (ROW() - 3) * 18 + 15))</f>
        <v>0.99</v>
      </c>
      <c r="M6" s="3" t="n">
        <f aca="true">INDIRECT(CONCATENATE("ensemble5.E", (ROW() - 3) * 18 + 15))</f>
        <v>0.9</v>
      </c>
    </row>
    <row r="7" customFormat="false" ht="12.8" hidden="false" customHeight="false" outlineLevel="0" collapsed="false">
      <c r="A7" s="1" t="str">
        <f aca="true">INDIRECT(CONCATENATE("ensemble5.C", (ROW() - 3) * 18 + 1))</f>
        <v>shhs2-200168</v>
      </c>
      <c r="B7" s="3" t="n">
        <f aca="true">INDIRECT(CONCATENATE("ensemble5.C", (ROW() - 3) * 18 + 12))</f>
        <v>0.97</v>
      </c>
      <c r="C7" s="3" t="n">
        <f aca="true">INDIRECT(CONCATENATE("ensemble5.D", (ROW() - 3) * 18 + 12))</f>
        <v>1</v>
      </c>
      <c r="D7" s="3" t="n">
        <f aca="true">INDIRECT(CONCATENATE("ensemble5.E", (ROW() - 3) * 18 + 12))</f>
        <v>0.99</v>
      </c>
      <c r="E7" s="3" t="n">
        <f aca="true">INDIRECT(CONCATENATE("ensemble5.C", (ROW() - 3) * 18 + 13))</f>
        <v>0.82</v>
      </c>
      <c r="F7" s="3" t="n">
        <f aca="true">INDIRECT(CONCATENATE("ensemble5.D", (ROW() - 3) * 18 + 13))</f>
        <v>0.9</v>
      </c>
      <c r="G7" s="3" t="n">
        <f aca="true">INDIRECT(CONCATENATE("ensemble5.E", (ROW() - 3) * 18 + 13))</f>
        <v>0.86</v>
      </c>
      <c r="H7" s="3" t="n">
        <f aca="true">INDIRECT(CONCATENATE("ensemble5.C", (ROW() - 3) * 18 + 14))</f>
        <v>0.97</v>
      </c>
      <c r="I7" s="3" t="n">
        <f aca="true">INDIRECT(CONCATENATE("ensemble5.D", (ROW() - 3) * 18 + 14))</f>
        <v>0.67</v>
      </c>
      <c r="J7" s="3" t="n">
        <f aca="true">INDIRECT(CONCATENATE("ensemble5.E", (ROW() - 3) * 18 + 14))</f>
        <v>0.79</v>
      </c>
      <c r="K7" s="3" t="n">
        <f aca="true">INDIRECT(CONCATENATE("ensemble5.C", (ROW() - 3) * 18 + 15))</f>
        <v>0.88</v>
      </c>
      <c r="L7" s="3" t="n">
        <f aca="true">INDIRECT(CONCATENATE("ensemble5.D", (ROW() - 3) * 18 + 15))</f>
        <v>0.96</v>
      </c>
      <c r="M7" s="3" t="n">
        <f aca="true">INDIRECT(CONCATENATE("ensemble5.E", (ROW() - 3) * 18 + 15))</f>
        <v>0.92</v>
      </c>
    </row>
    <row r="8" customFormat="false" ht="12.8" hidden="false" customHeight="false" outlineLevel="0" collapsed="false">
      <c r="A8" s="1" t="str">
        <f aca="true">INDIRECT(CONCATENATE("ensemble5.C", (ROW() - 3) * 18 + 1))</f>
        <v>shhs2-200175</v>
      </c>
      <c r="B8" s="3" t="n">
        <f aca="true">INDIRECT(CONCATENATE("ensemble5.C", (ROW() - 3) * 18 + 12))</f>
        <v>0.92</v>
      </c>
      <c r="C8" s="3" t="n">
        <f aca="true">INDIRECT(CONCATENATE("ensemble5.D", (ROW() - 3) * 18 + 12))</f>
        <v>0.96</v>
      </c>
      <c r="D8" s="3" t="n">
        <f aca="true">INDIRECT(CONCATENATE("ensemble5.E", (ROW() - 3) * 18 + 12))</f>
        <v>0.94</v>
      </c>
      <c r="E8" s="3" t="n">
        <f aca="true">INDIRECT(CONCATENATE("ensemble5.C", (ROW() - 3) * 18 + 13))</f>
        <v>0.84</v>
      </c>
      <c r="F8" s="3" t="n">
        <f aca="true">INDIRECT(CONCATENATE("ensemble5.D", (ROW() - 3) * 18 + 13))</f>
        <v>0.84</v>
      </c>
      <c r="G8" s="3" t="n">
        <f aca="true">INDIRECT(CONCATENATE("ensemble5.E", (ROW() - 3) * 18 + 13))</f>
        <v>0.84</v>
      </c>
      <c r="H8" s="3" t="n">
        <f aca="true">INDIRECT(CONCATENATE("ensemble5.C", (ROW() - 3) * 18 + 14))</f>
        <v>0.68</v>
      </c>
      <c r="I8" s="3" t="n">
        <f aca="true">INDIRECT(CONCATENATE("ensemble5.D", (ROW() - 3) * 18 + 14))</f>
        <v>0.85</v>
      </c>
      <c r="J8" s="3" t="n">
        <f aca="true">INDIRECT(CONCATENATE("ensemble5.E", (ROW() - 3) * 18 + 14))</f>
        <v>0.75</v>
      </c>
      <c r="K8" s="3" t="n">
        <f aca="true">INDIRECT(CONCATENATE("ensemble5.C", (ROW() - 3) * 18 + 15))</f>
        <v>0.94</v>
      </c>
      <c r="L8" s="3" t="n">
        <f aca="true">INDIRECT(CONCATENATE("ensemble5.D", (ROW() - 3) * 18 + 15))</f>
        <v>0.61</v>
      </c>
      <c r="M8" s="3" t="n">
        <f aca="true">INDIRECT(CONCATENATE("ensemble5.E", (ROW() - 3) * 18 + 15))</f>
        <v>0.74</v>
      </c>
    </row>
    <row r="9" customFormat="false" ht="12.8" hidden="false" customHeight="false" outlineLevel="0" collapsed="false">
      <c r="A9" s="1" t="str">
        <f aca="true">INDIRECT(CONCATENATE("ensemble5.C", (ROW() - 3) * 18 + 1))</f>
        <v>shhs2-200182</v>
      </c>
      <c r="B9" s="3" t="n">
        <f aca="true">INDIRECT(CONCATENATE("ensemble5.C", (ROW() - 3) * 18 + 12))</f>
        <v>0.95</v>
      </c>
      <c r="C9" s="3" t="n">
        <f aca="true">INDIRECT(CONCATENATE("ensemble5.D", (ROW() - 3) * 18 + 12))</f>
        <v>0.99</v>
      </c>
      <c r="D9" s="3" t="n">
        <f aca="true">INDIRECT(CONCATENATE("ensemble5.E", (ROW() - 3) * 18 + 12))</f>
        <v>0.97</v>
      </c>
      <c r="E9" s="3" t="n">
        <f aca="true">INDIRECT(CONCATENATE("ensemble5.C", (ROW() - 3) * 18 + 13))</f>
        <v>0.96</v>
      </c>
      <c r="F9" s="3" t="n">
        <f aca="true">INDIRECT(CONCATENATE("ensemble5.D", (ROW() - 3) * 18 + 13))</f>
        <v>0.79</v>
      </c>
      <c r="G9" s="3" t="n">
        <f aca="true">INDIRECT(CONCATENATE("ensemble5.E", (ROW() - 3) * 18 + 13))</f>
        <v>0.87</v>
      </c>
      <c r="H9" s="3" t="n">
        <f aca="true">INDIRECT(CONCATENATE("ensemble5.C", (ROW() - 3) * 18 + 14))</f>
        <v>1</v>
      </c>
      <c r="I9" s="3" t="n">
        <f aca="true">INDIRECT(CONCATENATE("ensemble5.D", (ROW() - 3) * 18 + 14))</f>
        <v>0.1</v>
      </c>
      <c r="J9" s="3" t="n">
        <f aca="true">INDIRECT(CONCATENATE("ensemble5.E", (ROW() - 3) * 18 + 14))</f>
        <v>0.18</v>
      </c>
      <c r="K9" s="3" t="n">
        <f aca="true">INDIRECT(CONCATENATE("ensemble5.C", (ROW() - 3) * 18 + 15))</f>
        <v>0.78</v>
      </c>
      <c r="L9" s="3" t="n">
        <f aca="true">INDIRECT(CONCATENATE("ensemble5.D", (ROW() - 3) * 18 + 15))</f>
        <v>0.99</v>
      </c>
      <c r="M9" s="3" t="n">
        <f aca="true">INDIRECT(CONCATENATE("ensemble5.E", (ROW() - 3) * 18 + 15))</f>
        <v>0.87</v>
      </c>
    </row>
    <row r="10" customFormat="false" ht="12.8" hidden="false" customHeight="false" outlineLevel="0" collapsed="false">
      <c r="A10" s="1" t="str">
        <f aca="true">INDIRECT(CONCATENATE("ensemble5.C", (ROW() - 3) * 18 + 1))</f>
        <v>shhs2-200191</v>
      </c>
      <c r="B10" s="3" t="n">
        <f aca="true">INDIRECT(CONCATENATE("ensemble5.C", (ROW() - 3) * 18 + 12))</f>
        <v>0.99</v>
      </c>
      <c r="C10" s="3" t="n">
        <f aca="true">INDIRECT(CONCATENATE("ensemble5.D", (ROW() - 3) * 18 + 12))</f>
        <v>0.99</v>
      </c>
      <c r="D10" s="3" t="n">
        <f aca="true">INDIRECT(CONCATENATE("ensemble5.E", (ROW() - 3) * 18 + 12))</f>
        <v>0.99</v>
      </c>
      <c r="E10" s="3" t="n">
        <f aca="true">INDIRECT(CONCATENATE("ensemble5.C", (ROW() - 3) * 18 + 13))</f>
        <v>0.75</v>
      </c>
      <c r="F10" s="3" t="n">
        <f aca="true">INDIRECT(CONCATENATE("ensemble5.D", (ROW() - 3) * 18 + 13))</f>
        <v>0.89</v>
      </c>
      <c r="G10" s="3" t="n">
        <f aca="true">INDIRECT(CONCATENATE("ensemble5.E", (ROW() - 3) * 18 + 13))</f>
        <v>0.81</v>
      </c>
      <c r="H10" s="3" t="n">
        <f aca="true">INDIRECT(CONCATENATE("ensemble5.C", (ROW() - 3) * 18 + 14))</f>
        <v>0.96</v>
      </c>
      <c r="I10" s="3" t="n">
        <f aca="true">INDIRECT(CONCATENATE("ensemble5.D", (ROW() - 3) * 18 + 14))</f>
        <v>0.88</v>
      </c>
      <c r="J10" s="3" t="n">
        <f aca="true">INDIRECT(CONCATENATE("ensemble5.E", (ROW() - 3) * 18 + 14))</f>
        <v>0.92</v>
      </c>
      <c r="K10" s="3" t="n">
        <f aca="true">INDIRECT(CONCATENATE("ensemble5.C", (ROW() - 3) * 18 + 15))</f>
        <v>0.99</v>
      </c>
      <c r="L10" s="3" t="n">
        <f aca="true">INDIRECT(CONCATENATE("ensemble5.D", (ROW() - 3) * 18 + 15))</f>
        <v>0.89</v>
      </c>
      <c r="M10" s="3" t="n">
        <f aca="true">INDIRECT(CONCATENATE("ensemble5.E", (ROW() - 3) * 18 + 15))</f>
        <v>0.94</v>
      </c>
    </row>
    <row r="11" customFormat="false" ht="12.8" hidden="false" customHeight="false" outlineLevel="0" collapsed="false">
      <c r="A11" s="1" t="str">
        <f aca="true">INDIRECT(CONCATENATE("ensemble5.C", (ROW() - 3) * 18 + 1))</f>
        <v>shhs2-200192</v>
      </c>
      <c r="B11" s="3" t="n">
        <f aca="true">INDIRECT(CONCATENATE("ensemble5.C", (ROW() - 3) * 18 + 12))</f>
        <v>1</v>
      </c>
      <c r="C11" s="3" t="n">
        <f aca="true">INDIRECT(CONCATENATE("ensemble5.D", (ROW() - 3) * 18 + 12))</f>
        <v>0.96</v>
      </c>
      <c r="D11" s="3" t="n">
        <f aca="true">INDIRECT(CONCATENATE("ensemble5.E", (ROW() - 3) * 18 + 12))</f>
        <v>0.98</v>
      </c>
      <c r="E11" s="3" t="n">
        <f aca="true">INDIRECT(CONCATENATE("ensemble5.C", (ROW() - 3) * 18 + 13))</f>
        <v>0.93</v>
      </c>
      <c r="F11" s="3" t="n">
        <f aca="true">INDIRECT(CONCATENATE("ensemble5.D", (ROW() - 3) * 18 + 13))</f>
        <v>0.99</v>
      </c>
      <c r="G11" s="3" t="n">
        <f aca="true">INDIRECT(CONCATENATE("ensemble5.E", (ROW() - 3) * 18 + 13))</f>
        <v>0.96</v>
      </c>
      <c r="H11" s="3" t="n">
        <f aca="true">INDIRECT(CONCATENATE("ensemble5.C", (ROW() - 3) * 18 + 14))</f>
        <v>0.62</v>
      </c>
      <c r="I11" s="3" t="n">
        <f aca="true">INDIRECT(CONCATENATE("ensemble5.D", (ROW() - 3) * 18 + 14))</f>
        <v>0.62</v>
      </c>
      <c r="J11" s="3" t="n">
        <f aca="true">INDIRECT(CONCATENATE("ensemble5.E", (ROW() - 3) * 18 + 14))</f>
        <v>0.62</v>
      </c>
      <c r="K11" s="3" t="n">
        <f aca="true">INDIRECT(CONCATENATE("ensemble5.C", (ROW() - 3) * 18 + 15))</f>
        <v>0.43</v>
      </c>
      <c r="L11" s="3" t="n">
        <f aca="true">INDIRECT(CONCATENATE("ensemble5.D", (ROW() - 3) * 18 + 15))</f>
        <v>0.33</v>
      </c>
      <c r="M11" s="3" t="n">
        <f aca="true">INDIRECT(CONCATENATE("ensemble5.E", (ROW() - 3) * 18 + 15))</f>
        <v>0.38</v>
      </c>
    </row>
    <row r="12" customFormat="false" ht="12.8" hidden="false" customHeight="false" outlineLevel="0" collapsed="false">
      <c r="A12" s="1" t="str">
        <f aca="true">INDIRECT(CONCATENATE("ensemble5.C", (ROW() - 3) * 18 + 1))</f>
        <v>shhs2-200194</v>
      </c>
      <c r="B12" s="3" t="n">
        <f aca="true">INDIRECT(CONCATENATE("ensemble5.C", (ROW() - 3) * 18 + 12))</f>
        <v>0.97</v>
      </c>
      <c r="C12" s="3" t="n">
        <f aca="true">INDIRECT(CONCATENATE("ensemble5.D", (ROW() - 3) * 18 + 12))</f>
        <v>0.96</v>
      </c>
      <c r="D12" s="3" t="n">
        <f aca="true">INDIRECT(CONCATENATE("ensemble5.E", (ROW() - 3) * 18 + 12))</f>
        <v>0.97</v>
      </c>
      <c r="E12" s="3" t="n">
        <f aca="true">INDIRECT(CONCATENATE("ensemble5.C", (ROW() - 3) * 18 + 13))</f>
        <v>0.91</v>
      </c>
      <c r="F12" s="3" t="n">
        <f aca="true">INDIRECT(CONCATENATE("ensemble5.D", (ROW() - 3) * 18 + 13))</f>
        <v>0.89</v>
      </c>
      <c r="G12" s="3" t="n">
        <f aca="true">INDIRECT(CONCATENATE("ensemble5.E", (ROW() - 3) * 18 + 13))</f>
        <v>0.9</v>
      </c>
      <c r="H12" s="3" t="n">
        <f aca="true">INDIRECT(CONCATENATE("ensemble5.C", (ROW() - 3) * 18 + 14))</f>
        <v>0.9</v>
      </c>
      <c r="I12" s="3" t="n">
        <f aca="true">INDIRECT(CONCATENATE("ensemble5.D", (ROW() - 3) * 18 + 14))</f>
        <v>0.57</v>
      </c>
      <c r="J12" s="3" t="n">
        <f aca="true">INDIRECT(CONCATENATE("ensemble5.E", (ROW() - 3) * 18 + 14))</f>
        <v>0.7</v>
      </c>
      <c r="K12" s="3" t="n">
        <f aca="true">INDIRECT(CONCATENATE("ensemble5.C", (ROW() - 3) * 18 + 15))</f>
        <v>0.85</v>
      </c>
      <c r="L12" s="3" t="n">
        <f aca="true">INDIRECT(CONCATENATE("ensemble5.D", (ROW() - 3) * 18 + 15))</f>
        <v>0.97</v>
      </c>
      <c r="M12" s="3" t="n">
        <f aca="true">INDIRECT(CONCATENATE("ensemble5.E", (ROW() - 3) * 18 + 15))</f>
        <v>0.91</v>
      </c>
    </row>
    <row r="13" customFormat="false" ht="12.8" hidden="false" customHeight="false" outlineLevel="0" collapsed="false">
      <c r="A13" s="1" t="str">
        <f aca="true">INDIRECT(CONCATENATE("ensemble5.C", (ROW() - 3) * 18 + 1))</f>
        <v>shhs2-203637</v>
      </c>
      <c r="B13" s="3" t="n">
        <f aca="true">INDIRECT(CONCATENATE("ensemble5.C", (ROW() - 3) * 18 + 12))</f>
        <v>0.93</v>
      </c>
      <c r="C13" s="3" t="n">
        <f aca="true">INDIRECT(CONCATENATE("ensemble5.D", (ROW() - 3) * 18 + 12))</f>
        <v>1</v>
      </c>
      <c r="D13" s="3" t="n">
        <f aca="true">INDIRECT(CONCATENATE("ensemble5.E", (ROW() - 3) * 18 + 12))</f>
        <v>0.96</v>
      </c>
      <c r="E13" s="3" t="n">
        <f aca="true">INDIRECT(CONCATENATE("ensemble5.C", (ROW() - 3) * 18 + 13))</f>
        <v>0.83</v>
      </c>
      <c r="F13" s="3" t="n">
        <f aca="true">INDIRECT(CONCATENATE("ensemble5.D", (ROW() - 3) * 18 + 13))</f>
        <v>0.83</v>
      </c>
      <c r="G13" s="3" t="n">
        <f aca="true">INDIRECT(CONCATENATE("ensemble5.E", (ROW() - 3) * 18 + 13))</f>
        <v>0.83</v>
      </c>
      <c r="H13" s="3" t="n">
        <f aca="true">INDIRECT(CONCATENATE("ensemble5.C", (ROW() - 3) * 18 + 14))</f>
        <v>0.87</v>
      </c>
      <c r="I13" s="3" t="n">
        <f aca="true">INDIRECT(CONCATENATE("ensemble5.D", (ROW() - 3) * 18 + 14))</f>
        <v>0.56</v>
      </c>
      <c r="J13" s="3" t="n">
        <f aca="true">INDIRECT(CONCATENATE("ensemble5.E", (ROW() - 3) * 18 + 14))</f>
        <v>0.68</v>
      </c>
      <c r="K13" s="3" t="n">
        <f aca="true">INDIRECT(CONCATENATE("ensemble5.C", (ROW() - 3) * 18 + 15))</f>
        <v>0.94</v>
      </c>
      <c r="L13" s="3" t="n">
        <f aca="true">INDIRECT(CONCATENATE("ensemble5.D", (ROW() - 3) * 18 + 15))</f>
        <v>0.81</v>
      </c>
      <c r="M13" s="3" t="n">
        <f aca="true">INDIRECT(CONCATENATE("ensemble5.E", (ROW() - 3) * 18 + 15))</f>
        <v>0.87</v>
      </c>
    </row>
    <row r="14" customFormat="false" ht="12.8" hidden="false" customHeight="false" outlineLevel="0" collapsed="false">
      <c r="A14" s="1" t="str">
        <f aca="true">INDIRECT(CONCATENATE("ensemble5.C", (ROW() - 3) * 18 + 1))</f>
        <v>shhs2-203650</v>
      </c>
      <c r="B14" s="3" t="n">
        <f aca="true">INDIRECT(CONCATENATE("ensemble5.C", (ROW() - 3) * 18 + 12))</f>
        <v>0.97</v>
      </c>
      <c r="C14" s="3" t="n">
        <f aca="true">INDIRECT(CONCATENATE("ensemble5.D", (ROW() - 3) * 18 + 12))</f>
        <v>0.98</v>
      </c>
      <c r="D14" s="3" t="n">
        <f aca="true">INDIRECT(CONCATENATE("ensemble5.E", (ROW() - 3) * 18 + 12))</f>
        <v>0.97</v>
      </c>
      <c r="E14" s="3" t="n">
        <f aca="true">INDIRECT(CONCATENATE("ensemble5.C", (ROW() - 3) * 18 + 13))</f>
        <v>0.89</v>
      </c>
      <c r="F14" s="3" t="n">
        <f aca="true">INDIRECT(CONCATENATE("ensemble5.D", (ROW() - 3) * 18 + 13))</f>
        <v>0.92</v>
      </c>
      <c r="G14" s="3" t="n">
        <f aca="true">INDIRECT(CONCATENATE("ensemble5.E", (ROW() - 3) * 18 + 13))</f>
        <v>0.9</v>
      </c>
      <c r="H14" s="3" t="n">
        <f aca="true">INDIRECT(CONCATENATE("ensemble5.C", (ROW() - 3) * 18 + 14))</f>
        <v>0.97</v>
      </c>
      <c r="I14" s="3" t="n">
        <f aca="true">INDIRECT(CONCATENATE("ensemble5.D", (ROW() - 3) * 18 + 14))</f>
        <v>0.73</v>
      </c>
      <c r="J14" s="3" t="n">
        <f aca="true">INDIRECT(CONCATENATE("ensemble5.E", (ROW() - 3) * 18 + 14))</f>
        <v>0.83</v>
      </c>
      <c r="K14" s="3" t="n">
        <f aca="true">INDIRECT(CONCATENATE("ensemble5.C", (ROW() - 3) * 18 + 15))</f>
        <v>0.85</v>
      </c>
      <c r="L14" s="3" t="n">
        <f aca="true">INDIRECT(CONCATENATE("ensemble5.D", (ROW() - 3) * 18 + 15))</f>
        <v>0.94</v>
      </c>
      <c r="M14" s="3" t="n">
        <f aca="true">INDIRECT(CONCATENATE("ensemble5.E", (ROW() - 3) * 18 + 15))</f>
        <v>0.89</v>
      </c>
    </row>
    <row r="15" customFormat="false" ht="12.8" hidden="false" customHeight="false" outlineLevel="0" collapsed="false">
      <c r="A15" s="1" t="str">
        <f aca="true">INDIRECT(CONCATENATE("ensemble5.C", (ROW() - 3) * 18 + 1))</f>
        <v>shhs2-203652</v>
      </c>
      <c r="B15" s="3" t="n">
        <f aca="true">INDIRECT(CONCATENATE("ensemble5.C", (ROW() - 3) * 18 + 12))</f>
        <v>0.99</v>
      </c>
      <c r="C15" s="3" t="n">
        <f aca="true">INDIRECT(CONCATENATE("ensemble5.D", (ROW() - 3) * 18 + 12))</f>
        <v>0.99</v>
      </c>
      <c r="D15" s="3" t="n">
        <f aca="true">INDIRECT(CONCATENATE("ensemble5.E", (ROW() - 3) * 18 + 12))</f>
        <v>0.99</v>
      </c>
      <c r="E15" s="3" t="n">
        <f aca="true">INDIRECT(CONCATENATE("ensemble5.C", (ROW() - 3) * 18 + 13))</f>
        <v>0.97</v>
      </c>
      <c r="F15" s="3" t="n">
        <f aca="true">INDIRECT(CONCATENATE("ensemble5.D", (ROW() - 3) * 18 + 13))</f>
        <v>0.92</v>
      </c>
      <c r="G15" s="3" t="n">
        <f aca="true">INDIRECT(CONCATENATE("ensemble5.E", (ROW() - 3) * 18 + 13))</f>
        <v>0.94</v>
      </c>
      <c r="H15" s="3" t="n">
        <f aca="true">INDIRECT(CONCATENATE("ensemble5.C", (ROW() - 3) * 18 + 14))</f>
        <v>0.97</v>
      </c>
      <c r="I15" s="3" t="n">
        <f aca="true">INDIRECT(CONCATENATE("ensemble5.D", (ROW() - 3) * 18 + 14))</f>
        <v>0.94</v>
      </c>
      <c r="J15" s="3" t="n">
        <f aca="true">INDIRECT(CONCATENATE("ensemble5.E", (ROW() - 3) * 18 + 14))</f>
        <v>0.95</v>
      </c>
      <c r="K15" s="3" t="n">
        <f aca="true">INDIRECT(CONCATENATE("ensemble5.C", (ROW() - 3) * 18 + 15))</f>
        <v>0.89</v>
      </c>
      <c r="L15" s="3" t="n">
        <f aca="true">INDIRECT(CONCATENATE("ensemble5.D", (ROW() - 3) * 18 + 15))</f>
        <v>0.97</v>
      </c>
      <c r="M15" s="3" t="n">
        <f aca="true">INDIRECT(CONCATENATE("ensemble5.E", (ROW() - 3) * 18 + 15))</f>
        <v>0.93</v>
      </c>
    </row>
    <row r="16" customFormat="false" ht="12.8" hidden="false" customHeight="false" outlineLevel="0" collapsed="false">
      <c r="A16" s="1" t="str">
        <f aca="true">INDIRECT(CONCATENATE("ensemble5.C", (ROW() - 3) * 18 + 1))</f>
        <v>shhs2-203657</v>
      </c>
      <c r="B16" s="3" t="n">
        <f aca="true">INDIRECT(CONCATENATE("ensemble5.C", (ROW() - 3) * 18 + 12))</f>
        <v>0.98</v>
      </c>
      <c r="C16" s="3" t="n">
        <f aca="true">INDIRECT(CONCATENATE("ensemble5.D", (ROW() - 3) * 18 + 12))</f>
        <v>0.93</v>
      </c>
      <c r="D16" s="3" t="n">
        <f aca="true">INDIRECT(CONCATENATE("ensemble5.E", (ROW() - 3) * 18 + 12))</f>
        <v>0.96</v>
      </c>
      <c r="E16" s="3" t="n">
        <f aca="true">INDIRECT(CONCATENATE("ensemble5.C", (ROW() - 3) * 18 + 13))</f>
        <v>0.79</v>
      </c>
      <c r="F16" s="3" t="n">
        <f aca="true">INDIRECT(CONCATENATE("ensemble5.D", (ROW() - 3) * 18 + 13))</f>
        <v>0.96</v>
      </c>
      <c r="G16" s="3" t="n">
        <f aca="true">INDIRECT(CONCATENATE("ensemble5.E", (ROW() - 3) * 18 + 13))</f>
        <v>0.86</v>
      </c>
      <c r="H16" s="3" t="n">
        <f aca="true">INDIRECT(CONCATENATE("ensemble5.C", (ROW() - 3) * 18 + 14))</f>
        <v>0.95</v>
      </c>
      <c r="I16" s="3" t="n">
        <f aca="true">INDIRECT(CONCATENATE("ensemble5.D", (ROW() - 3) * 18 + 14))</f>
        <v>0.65</v>
      </c>
      <c r="J16" s="3" t="n">
        <f aca="true">INDIRECT(CONCATENATE("ensemble5.E", (ROW() - 3) * 18 + 14))</f>
        <v>0.77</v>
      </c>
      <c r="K16" s="3" t="n">
        <f aca="true">INDIRECT(CONCATENATE("ensemble5.C", (ROW() - 3) * 18 + 15))</f>
        <v>0.92</v>
      </c>
      <c r="L16" s="3" t="n">
        <f aca="true">INDIRECT(CONCATENATE("ensemble5.D", (ROW() - 3) * 18 + 15))</f>
        <v>0.9</v>
      </c>
      <c r="M16" s="3" t="n">
        <f aca="true">INDIRECT(CONCATENATE("ensemble5.E", (ROW() - 3) * 18 + 15))</f>
        <v>0.91</v>
      </c>
    </row>
    <row r="17" customFormat="false" ht="12.8" hidden="false" customHeight="false" outlineLevel="0" collapsed="false">
      <c r="A17" s="1" t="str">
        <f aca="true">INDIRECT(CONCATENATE("ensemble5.C", (ROW() - 3) * 18 + 1))</f>
        <v>shhs2-203704</v>
      </c>
      <c r="B17" s="3" t="n">
        <f aca="true">INDIRECT(CONCATENATE("ensemble5.C", (ROW() - 3) * 18 + 12))</f>
        <v>0.98</v>
      </c>
      <c r="C17" s="3" t="n">
        <f aca="true">INDIRECT(CONCATENATE("ensemble5.D", (ROW() - 3) * 18 + 12))</f>
        <v>1</v>
      </c>
      <c r="D17" s="3" t="n">
        <f aca="true">INDIRECT(CONCATENATE("ensemble5.E", (ROW() - 3) * 18 + 12))</f>
        <v>0.99</v>
      </c>
      <c r="E17" s="3" t="n">
        <f aca="true">INDIRECT(CONCATENATE("ensemble5.C", (ROW() - 3) * 18 + 13))</f>
        <v>0.96</v>
      </c>
      <c r="F17" s="3" t="n">
        <f aca="true">INDIRECT(CONCATENATE("ensemble5.D", (ROW() - 3) * 18 + 13))</f>
        <v>0.84</v>
      </c>
      <c r="G17" s="3" t="n">
        <f aca="true">INDIRECT(CONCATENATE("ensemble5.E", (ROW() - 3) * 18 + 13))</f>
        <v>0.9</v>
      </c>
      <c r="H17" s="3" t="n">
        <f aca="true">INDIRECT(CONCATENATE("ensemble5.C", (ROW() - 3) * 18 + 14))</f>
        <v>0.88</v>
      </c>
      <c r="I17" s="3" t="n">
        <f aca="true">INDIRECT(CONCATENATE("ensemble5.D", (ROW() - 3) * 18 + 14))</f>
        <v>0.96</v>
      </c>
      <c r="J17" s="3" t="n">
        <f aca="true">INDIRECT(CONCATENATE("ensemble5.E", (ROW() - 3) * 18 + 14))</f>
        <v>0.92</v>
      </c>
      <c r="K17" s="3" t="n">
        <f aca="true">INDIRECT(CONCATENATE("ensemble5.C", (ROW() - 3) * 18 + 15))</f>
        <v>0.89</v>
      </c>
      <c r="L17" s="3" t="n">
        <f aca="true">INDIRECT(CONCATENATE("ensemble5.D", (ROW() - 3) * 18 + 15))</f>
        <v>0.98</v>
      </c>
      <c r="M17" s="3" t="n">
        <f aca="true">INDIRECT(CONCATENATE("ensemble5.E", (ROW() - 3) * 18 + 15))</f>
        <v>0.93</v>
      </c>
    </row>
    <row r="18" customFormat="false" ht="12.8" hidden="false" customHeight="false" outlineLevel="0" collapsed="false">
      <c r="A18" s="1" t="str">
        <f aca="true">INDIRECT(CONCATENATE("ensemble5.C", (ROW() - 3) * 18 + 1))</f>
        <v>shhs2-203708</v>
      </c>
      <c r="B18" s="3" t="n">
        <f aca="true">INDIRECT(CONCATENATE("ensemble5.C", (ROW() - 3) * 18 + 12))</f>
        <v>0.99</v>
      </c>
      <c r="C18" s="3" t="n">
        <f aca="true">INDIRECT(CONCATENATE("ensemble5.D", (ROW() - 3) * 18 + 12))</f>
        <v>0.95</v>
      </c>
      <c r="D18" s="3" t="n">
        <f aca="true">INDIRECT(CONCATENATE("ensemble5.E", (ROW() - 3) * 18 + 12))</f>
        <v>0.97</v>
      </c>
      <c r="E18" s="3" t="n">
        <f aca="true">INDIRECT(CONCATENATE("ensemble5.C", (ROW() - 3) * 18 + 13))</f>
        <v>0.87</v>
      </c>
      <c r="F18" s="3" t="n">
        <f aca="true">INDIRECT(CONCATENATE("ensemble5.D", (ROW() - 3) * 18 + 13))</f>
        <v>0.88</v>
      </c>
      <c r="G18" s="3" t="n">
        <f aca="true">INDIRECT(CONCATENATE("ensemble5.E", (ROW() - 3) * 18 + 13))</f>
        <v>0.88</v>
      </c>
      <c r="H18" s="3" t="n">
        <f aca="true">INDIRECT(CONCATENATE("ensemble5.C", (ROW() - 3) * 18 + 14))</f>
        <v>0.88</v>
      </c>
      <c r="I18" s="3" t="n">
        <f aca="true">INDIRECT(CONCATENATE("ensemble5.D", (ROW() - 3) * 18 + 14))</f>
        <v>0.81</v>
      </c>
      <c r="J18" s="3" t="n">
        <f aca="true">INDIRECT(CONCATENATE("ensemble5.E", (ROW() - 3) * 18 + 14))</f>
        <v>0.84</v>
      </c>
      <c r="K18" s="3" t="n">
        <f aca="true">INDIRECT(CONCATENATE("ensemble5.C", (ROW() - 3) * 18 + 15))</f>
        <v>0.77</v>
      </c>
      <c r="L18" s="3" t="n">
        <f aca="true">INDIRECT(CONCATENATE("ensemble5.D", (ROW() - 3) * 18 + 15))</f>
        <v>0.97</v>
      </c>
      <c r="M18" s="3" t="n">
        <f aca="true">INDIRECT(CONCATENATE("ensemble5.E", (ROW() - 3) * 18 + 15))</f>
        <v>0.86</v>
      </c>
    </row>
    <row r="19" customFormat="false" ht="12.8" hidden="false" customHeight="false" outlineLevel="0" collapsed="false">
      <c r="A19" s="1" t="str">
        <f aca="true">INDIRECT(CONCATENATE("ensemble5.C", (ROW() - 3) * 18 + 1))</f>
        <v>shhs2-203711</v>
      </c>
      <c r="B19" s="3" t="n">
        <f aca="true">INDIRECT(CONCATENATE("ensemble5.C", (ROW() - 3) * 18 + 12))</f>
        <v>0.99</v>
      </c>
      <c r="C19" s="3" t="n">
        <f aca="true">INDIRECT(CONCATENATE("ensemble5.D", (ROW() - 3) * 18 + 12))</f>
        <v>0.97</v>
      </c>
      <c r="D19" s="3" t="n">
        <f aca="true">INDIRECT(CONCATENATE("ensemble5.E", (ROW() - 3) * 18 + 12))</f>
        <v>0.98</v>
      </c>
      <c r="E19" s="3" t="n">
        <f aca="true">INDIRECT(CONCATENATE("ensemble5.C", (ROW() - 3) * 18 + 13))</f>
        <v>0.96</v>
      </c>
      <c r="F19" s="3" t="n">
        <f aca="true">INDIRECT(CONCATENATE("ensemble5.D", (ROW() - 3) * 18 + 13))</f>
        <v>0.89</v>
      </c>
      <c r="G19" s="3" t="n">
        <f aca="true">INDIRECT(CONCATENATE("ensemble5.E", (ROW() - 3) * 18 + 13))</f>
        <v>0.92</v>
      </c>
      <c r="H19" s="3" t="n">
        <f aca="true">INDIRECT(CONCATENATE("ensemble5.C", (ROW() - 3) * 18 + 14))</f>
        <v>0.81</v>
      </c>
      <c r="I19" s="3" t="n">
        <f aca="true">INDIRECT(CONCATENATE("ensemble5.D", (ROW() - 3) * 18 + 14))</f>
        <v>0.95</v>
      </c>
      <c r="J19" s="3" t="n">
        <f aca="true">INDIRECT(CONCATENATE("ensemble5.E", (ROW() - 3) * 18 + 14))</f>
        <v>0.87</v>
      </c>
      <c r="K19" s="3" t="n">
        <f aca="true">INDIRECT(CONCATENATE("ensemble5.C", (ROW() - 3) * 18 + 15))</f>
        <v>0.87</v>
      </c>
      <c r="L19" s="3" t="n">
        <f aca="true">INDIRECT(CONCATENATE("ensemble5.D", (ROW() - 3) * 18 + 15))</f>
        <v>0.96</v>
      </c>
      <c r="M19" s="3" t="n">
        <f aca="true">INDIRECT(CONCATENATE("ensemble5.E", (ROW() - 3) * 18 + 15))</f>
        <v>0.91</v>
      </c>
    </row>
    <row r="20" customFormat="false" ht="12.8" hidden="false" customHeight="false" outlineLevel="0" collapsed="false">
      <c r="A20" s="1" t="str">
        <f aca="true">INDIRECT(CONCATENATE("ensemble5.C", (ROW() - 3) * 18 + 1))</f>
        <v>shhs2-203766</v>
      </c>
      <c r="B20" s="3" t="n">
        <f aca="true">INDIRECT(CONCATENATE("ensemble5.C", (ROW() - 3) * 18 + 12))</f>
        <v>0.92</v>
      </c>
      <c r="C20" s="3" t="n">
        <f aca="true">INDIRECT(CONCATENATE("ensemble5.D", (ROW() - 3) * 18 + 12))</f>
        <v>0.98</v>
      </c>
      <c r="D20" s="3" t="n">
        <f aca="true">INDIRECT(CONCATENATE("ensemble5.E", (ROW() - 3) * 18 + 12))</f>
        <v>0.95</v>
      </c>
      <c r="E20" s="3" t="n">
        <f aca="true">INDIRECT(CONCATENATE("ensemble5.C", (ROW() - 3) * 18 + 13))</f>
        <v>0.92</v>
      </c>
      <c r="F20" s="3" t="n">
        <f aca="true">INDIRECT(CONCATENATE("ensemble5.D", (ROW() - 3) * 18 + 13))</f>
        <v>0.91</v>
      </c>
      <c r="G20" s="3" t="n">
        <f aca="true">INDIRECT(CONCATENATE("ensemble5.E", (ROW() - 3) * 18 + 13))</f>
        <v>0.92</v>
      </c>
      <c r="H20" s="3" t="n">
        <f aca="true">INDIRECT(CONCATENATE("ensemble5.C", (ROW() - 3) * 18 + 14))</f>
        <v>0.84</v>
      </c>
      <c r="I20" s="3" t="n">
        <f aca="true">INDIRECT(CONCATENATE("ensemble5.D", (ROW() - 3) * 18 + 14))</f>
        <v>0.8</v>
      </c>
      <c r="J20" s="3" t="n">
        <f aca="true">INDIRECT(CONCATENATE("ensemble5.E", (ROW() - 3) * 18 + 14))</f>
        <v>0.82</v>
      </c>
      <c r="K20" s="3" t="n">
        <f aca="true">INDIRECT(CONCATENATE("ensemble5.C", (ROW() - 3) * 18 + 15))</f>
        <v>0.99</v>
      </c>
      <c r="L20" s="3" t="n">
        <f aca="true">INDIRECT(CONCATENATE("ensemble5.D", (ROW() - 3) * 18 + 15))</f>
        <v>0.74</v>
      </c>
      <c r="M20" s="3" t="n">
        <f aca="true">INDIRECT(CONCATENATE("ensemble5.E", (ROW() - 3) * 18 + 15))</f>
        <v>0.84</v>
      </c>
    </row>
    <row r="21" customFormat="false" ht="12.8" hidden="false" customHeight="false" outlineLevel="0" collapsed="false">
      <c r="A21" s="1" t="str">
        <f aca="true">INDIRECT(CONCATENATE("ensemble5.C", (ROW() - 3) * 18 + 1))</f>
        <v>shhs2-203773</v>
      </c>
      <c r="B21" s="3" t="n">
        <f aca="true">INDIRECT(CONCATENATE("ensemble5.C", (ROW() - 3) * 18 + 12))</f>
        <v>1</v>
      </c>
      <c r="C21" s="3" t="n">
        <f aca="true">INDIRECT(CONCATENATE("ensemble5.D", (ROW() - 3) * 18 + 12))</f>
        <v>0.97</v>
      </c>
      <c r="D21" s="3" t="n">
        <f aca="true">INDIRECT(CONCATENATE("ensemble5.E", (ROW() - 3) * 18 + 12))</f>
        <v>0.98</v>
      </c>
      <c r="E21" s="3" t="n">
        <f aca="true">INDIRECT(CONCATENATE("ensemble5.C", (ROW() - 3) * 18 + 13))</f>
        <v>0.94</v>
      </c>
      <c r="F21" s="3" t="n">
        <f aca="true">INDIRECT(CONCATENATE("ensemble5.D", (ROW() - 3) * 18 + 13))</f>
        <v>0.9</v>
      </c>
      <c r="G21" s="3" t="n">
        <f aca="true">INDIRECT(CONCATENATE("ensemble5.E", (ROW() - 3) * 18 + 13))</f>
        <v>0.92</v>
      </c>
      <c r="H21" s="3" t="n">
        <f aca="true">INDIRECT(CONCATENATE("ensemble5.C", (ROW() - 3) * 18 + 14))</f>
        <v>0.8</v>
      </c>
      <c r="I21" s="3" t="n">
        <f aca="true">INDIRECT(CONCATENATE("ensemble5.D", (ROW() - 3) * 18 + 14))</f>
        <v>0.9</v>
      </c>
      <c r="J21" s="3" t="n">
        <f aca="true">INDIRECT(CONCATENATE("ensemble5.E", (ROW() - 3) * 18 + 14))</f>
        <v>0.85</v>
      </c>
      <c r="K21" s="3" t="n">
        <f aca="true">INDIRECT(CONCATENATE("ensemble5.C", (ROW() - 3) * 18 + 15))</f>
        <v>0.87</v>
      </c>
      <c r="L21" s="3" t="n">
        <f aca="true">INDIRECT(CONCATENATE("ensemble5.D", (ROW() - 3) * 18 + 15))</f>
        <v>0.96</v>
      </c>
      <c r="M21" s="3" t="n">
        <f aca="true">INDIRECT(CONCATENATE("ensemble5.E", (ROW() - 3) * 18 + 15))</f>
        <v>0.91</v>
      </c>
    </row>
    <row r="22" customFormat="false" ht="12.8" hidden="false" customHeight="false" outlineLevel="0" collapsed="false">
      <c r="A22" s="1" t="str">
        <f aca="true">INDIRECT(CONCATENATE("ensemble5.C", (ROW() - 3) * 18 + 1))</f>
        <v>shhs2-203795</v>
      </c>
      <c r="B22" s="3" t="n">
        <f aca="true">INDIRECT(CONCATENATE("ensemble5.C", (ROW() - 3) * 18 + 12))</f>
        <v>0.96</v>
      </c>
      <c r="C22" s="3" t="n">
        <f aca="true">INDIRECT(CONCATENATE("ensemble5.D", (ROW() - 3) * 18 + 12))</f>
        <v>0.86</v>
      </c>
      <c r="D22" s="3" t="n">
        <f aca="true">INDIRECT(CONCATENATE("ensemble5.E", (ROW() - 3) * 18 + 12))</f>
        <v>0.91</v>
      </c>
      <c r="E22" s="3" t="n">
        <f aca="true">INDIRECT(CONCATENATE("ensemble5.C", (ROW() - 3) * 18 + 13))</f>
        <v>0.92</v>
      </c>
      <c r="F22" s="3" t="n">
        <f aca="true">INDIRECT(CONCATENATE("ensemble5.D", (ROW() - 3) * 18 + 13))</f>
        <v>0.97</v>
      </c>
      <c r="G22" s="3" t="n">
        <f aca="true">INDIRECT(CONCATENATE("ensemble5.E", (ROW() - 3) * 18 + 13))</f>
        <v>0.94</v>
      </c>
      <c r="H22" s="3" t="n">
        <f aca="true">INDIRECT(CONCATENATE("ensemble5.C", (ROW() - 3) * 18 + 14))</f>
        <v>0</v>
      </c>
      <c r="I22" s="3" t="n">
        <f aca="true">INDIRECT(CONCATENATE("ensemble5.D", (ROW() - 3) * 18 + 14))</f>
        <v>0</v>
      </c>
      <c r="J22" s="3" t="n">
        <f aca="true">INDIRECT(CONCATENATE("ensemble5.E", (ROW() - 3) * 18 + 14))</f>
        <v>0</v>
      </c>
      <c r="K22" s="3" t="n">
        <f aca="true">INDIRECT(CONCATENATE("ensemble5.C", (ROW() - 3) * 18 + 15))</f>
        <v>0.9</v>
      </c>
      <c r="L22" s="3" t="n">
        <f aca="true">INDIRECT(CONCATENATE("ensemble5.D", (ROW() - 3) * 18 + 15))</f>
        <v>0.88</v>
      </c>
      <c r="M22" s="3" t="n">
        <f aca="true">INDIRECT(CONCATENATE("ensemble5.E", (ROW() - 3) * 18 + 15))</f>
        <v>0.89</v>
      </c>
    </row>
    <row r="23" customFormat="false" ht="12.8" hidden="false" customHeight="false" outlineLevel="0" collapsed="false">
      <c r="A23" s="1" t="str">
        <f aca="true">INDIRECT(CONCATENATE("ensemble5.C", (ROW() - 3) * 18 + 1))</f>
        <v>shhs2-201897</v>
      </c>
      <c r="B23" s="3" t="n">
        <f aca="true">INDIRECT(CONCATENATE("ensemble5.C", (ROW() - 3) * 18 + 12))</f>
        <v>0.96</v>
      </c>
      <c r="C23" s="3" t="n">
        <f aca="true">INDIRECT(CONCATENATE("ensemble5.D", (ROW() - 3) * 18 + 12))</f>
        <v>0.9</v>
      </c>
      <c r="D23" s="3" t="n">
        <f aca="true">INDIRECT(CONCATENATE("ensemble5.E", (ROW() - 3) * 18 + 12))</f>
        <v>0.93</v>
      </c>
      <c r="E23" s="3" t="n">
        <f aca="true">INDIRECT(CONCATENATE("ensemble5.C", (ROW() - 3) * 18 + 13))</f>
        <v>0.88</v>
      </c>
      <c r="F23" s="3" t="n">
        <f aca="true">INDIRECT(CONCATENATE("ensemble5.D", (ROW() - 3) * 18 + 13))</f>
        <v>0.97</v>
      </c>
      <c r="G23" s="3" t="n">
        <f aca="true">INDIRECT(CONCATENATE("ensemble5.E", (ROW() - 3) * 18 + 13))</f>
        <v>0.92</v>
      </c>
      <c r="H23" s="3" t="n">
        <f aca="true">INDIRECT(CONCATENATE("ensemble5.C", (ROW() - 3) * 18 + 14))</f>
        <v>0.92</v>
      </c>
      <c r="I23" s="3" t="n">
        <f aca="true">INDIRECT(CONCATENATE("ensemble5.D", (ROW() - 3) * 18 + 14))</f>
        <v>0.78</v>
      </c>
      <c r="J23" s="3" t="n">
        <f aca="true">INDIRECT(CONCATENATE("ensemble5.E", (ROW() - 3) * 18 + 14))</f>
        <v>0.84</v>
      </c>
      <c r="K23" s="3" t="n">
        <f aca="true">INDIRECT(CONCATENATE("ensemble5.C", (ROW() - 3) * 18 + 15))</f>
        <v>0.93</v>
      </c>
      <c r="L23" s="3" t="n">
        <f aca="true">INDIRECT(CONCATENATE("ensemble5.D", (ROW() - 3) * 18 + 15))</f>
        <v>0.81</v>
      </c>
      <c r="M23" s="3" t="n">
        <f aca="true">INDIRECT(CONCATENATE("ensemble5.E", (ROW() - 3) * 18 + 15))</f>
        <v>0.87</v>
      </c>
    </row>
    <row r="24" customFormat="false" ht="12.8" hidden="false" customHeight="false" outlineLevel="0" collapsed="false">
      <c r="A24" s="1" t="str">
        <f aca="true">INDIRECT(CONCATENATE("ensemble5.C", (ROW() - 3) * 18 + 1))</f>
        <v>shhs2-201933</v>
      </c>
      <c r="B24" s="3" t="n">
        <f aca="true">INDIRECT(CONCATENATE("ensemble5.C", (ROW() - 3) * 18 + 12))</f>
        <v>0.98</v>
      </c>
      <c r="C24" s="3" t="n">
        <f aca="true">INDIRECT(CONCATENATE("ensemble5.D", (ROW() - 3) * 18 + 12))</f>
        <v>0.93</v>
      </c>
      <c r="D24" s="3" t="n">
        <f aca="true">INDIRECT(CONCATENATE("ensemble5.E", (ROW() - 3) * 18 + 12))</f>
        <v>0.96</v>
      </c>
      <c r="E24" s="3" t="n">
        <f aca="true">INDIRECT(CONCATENATE("ensemble5.C", (ROW() - 3) * 18 + 13))</f>
        <v>0.9</v>
      </c>
      <c r="F24" s="3" t="n">
        <f aca="true">INDIRECT(CONCATENATE("ensemble5.D", (ROW() - 3) * 18 + 13))</f>
        <v>0.96</v>
      </c>
      <c r="G24" s="3" t="n">
        <f aca="true">INDIRECT(CONCATENATE("ensemble5.E", (ROW() - 3) * 18 + 13))</f>
        <v>0.93</v>
      </c>
      <c r="H24" s="3" t="n">
        <f aca="true">INDIRECT(CONCATENATE("ensemble5.C", (ROW() - 3) * 18 + 14))</f>
        <v>0.89</v>
      </c>
      <c r="I24" s="3" t="n">
        <f aca="true">INDIRECT(CONCATENATE("ensemble5.D", (ROW() - 3) * 18 + 14))</f>
        <v>0.75</v>
      </c>
      <c r="J24" s="3" t="n">
        <f aca="true">INDIRECT(CONCATENATE("ensemble5.E", (ROW() - 3) * 18 + 14))</f>
        <v>0.81</v>
      </c>
      <c r="K24" s="3" t="n">
        <f aca="true">INDIRECT(CONCATENATE("ensemble5.C", (ROW() - 3) * 18 + 15))</f>
        <v>0.95</v>
      </c>
      <c r="L24" s="3" t="n">
        <f aca="true">INDIRECT(CONCATENATE("ensemble5.D", (ROW() - 3) * 18 + 15))</f>
        <v>0.99</v>
      </c>
      <c r="M24" s="3" t="n">
        <f aca="true">INDIRECT(CONCATENATE("ensemble5.E", (ROW() - 3) * 18 + 15))</f>
        <v>0.97</v>
      </c>
    </row>
    <row r="25" customFormat="false" ht="12.8" hidden="false" customHeight="false" outlineLevel="0" collapsed="false">
      <c r="A25" s="1" t="str">
        <f aca="true">INDIRECT(CONCATENATE("ensemble5.C", (ROW() - 3) * 18 + 1))</f>
        <v>shhs2-201988</v>
      </c>
      <c r="B25" s="3" t="n">
        <f aca="true">INDIRECT(CONCATENATE("ensemble5.C", (ROW() - 3) * 18 + 12))</f>
        <v>0.99</v>
      </c>
      <c r="C25" s="3" t="n">
        <f aca="true">INDIRECT(CONCATENATE("ensemble5.D", (ROW() - 3) * 18 + 12))</f>
        <v>0.93</v>
      </c>
      <c r="D25" s="3" t="n">
        <f aca="true">INDIRECT(CONCATENATE("ensemble5.E", (ROW() - 3) * 18 + 12))</f>
        <v>0.96</v>
      </c>
      <c r="E25" s="3" t="n">
        <f aca="true">INDIRECT(CONCATENATE("ensemble5.C", (ROW() - 3) * 18 + 13))</f>
        <v>0.92</v>
      </c>
      <c r="F25" s="3" t="n">
        <f aca="true">INDIRECT(CONCATENATE("ensemble5.D", (ROW() - 3) * 18 + 13))</f>
        <v>0.88</v>
      </c>
      <c r="G25" s="3" t="n">
        <f aca="true">INDIRECT(CONCATENATE("ensemble5.E", (ROW() - 3) * 18 + 13))</f>
        <v>0.9</v>
      </c>
      <c r="H25" s="3" t="n">
        <f aca="true">INDIRECT(CONCATENATE("ensemble5.C", (ROW() - 3) * 18 + 14))</f>
        <v>0.51</v>
      </c>
      <c r="I25" s="3" t="n">
        <f aca="true">INDIRECT(CONCATENATE("ensemble5.D", (ROW() - 3) * 18 + 14))</f>
        <v>0.78</v>
      </c>
      <c r="J25" s="3" t="n">
        <f aca="true">INDIRECT(CONCATENATE("ensemble5.E", (ROW() - 3) * 18 + 14))</f>
        <v>0.62</v>
      </c>
      <c r="K25" s="3" t="n">
        <f aca="true">INDIRECT(CONCATENATE("ensemble5.C", (ROW() - 3) * 18 + 15))</f>
        <v>0.85</v>
      </c>
      <c r="L25" s="3" t="n">
        <f aca="true">INDIRECT(CONCATENATE("ensemble5.D", (ROW() - 3) * 18 + 15))</f>
        <v>0.94</v>
      </c>
      <c r="M25" s="3" t="n">
        <f aca="true">INDIRECT(CONCATENATE("ensemble5.E", (ROW() - 3) * 18 + 15))</f>
        <v>0.89</v>
      </c>
    </row>
    <row r="26" customFormat="false" ht="12.8" hidden="false" customHeight="false" outlineLevel="0" collapsed="false">
      <c r="A26" s="1" t="str">
        <f aca="true">INDIRECT(CONCATENATE("ensemble5.C", (ROW() - 3) * 18 + 1))</f>
        <v>shhs2-202015</v>
      </c>
      <c r="B26" s="3" t="n">
        <f aca="true">INDIRECT(CONCATENATE("ensemble5.C", (ROW() - 3) * 18 + 12))</f>
        <v>0.96</v>
      </c>
      <c r="C26" s="3" t="n">
        <f aca="true">INDIRECT(CONCATENATE("ensemble5.D", (ROW() - 3) * 18 + 12))</f>
        <v>0.97</v>
      </c>
      <c r="D26" s="3" t="n">
        <f aca="true">INDIRECT(CONCATENATE("ensemble5.E", (ROW() - 3) * 18 + 12))</f>
        <v>0.97</v>
      </c>
      <c r="E26" s="3" t="n">
        <f aca="true">INDIRECT(CONCATENATE("ensemble5.C", (ROW() - 3) * 18 + 13))</f>
        <v>0.9</v>
      </c>
      <c r="F26" s="3" t="n">
        <f aca="true">INDIRECT(CONCATENATE("ensemble5.D", (ROW() - 3) * 18 + 13))</f>
        <v>0.89</v>
      </c>
      <c r="G26" s="3" t="n">
        <f aca="true">INDIRECT(CONCATENATE("ensemble5.E", (ROW() - 3) * 18 + 13))</f>
        <v>0.9</v>
      </c>
      <c r="H26" s="3" t="n">
        <f aca="true">INDIRECT(CONCATENATE("ensemble5.C", (ROW() - 3) * 18 + 14))</f>
        <v>0.76</v>
      </c>
      <c r="I26" s="3" t="n">
        <f aca="true">INDIRECT(CONCATENATE("ensemble5.D", (ROW() - 3) * 18 + 14))</f>
        <v>0.91</v>
      </c>
      <c r="J26" s="3" t="n">
        <f aca="true">INDIRECT(CONCATENATE("ensemble5.E", (ROW() - 3) * 18 + 14))</f>
        <v>0.82</v>
      </c>
      <c r="K26" s="3" t="n">
        <f aca="true">INDIRECT(CONCATENATE("ensemble5.C", (ROW() - 3) * 18 + 15))</f>
        <v>0.93</v>
      </c>
      <c r="L26" s="3" t="n">
        <f aca="true">INDIRECT(CONCATENATE("ensemble5.D", (ROW() - 3) * 18 + 15))</f>
        <v>0.74</v>
      </c>
      <c r="M26" s="3" t="n">
        <f aca="true">INDIRECT(CONCATENATE("ensemble5.E", (ROW() - 3) * 18 + 15))</f>
        <v>0.82</v>
      </c>
    </row>
    <row r="27" customFormat="false" ht="12.8" hidden="false" customHeight="false" outlineLevel="0" collapsed="false">
      <c r="A27" s="1" t="str">
        <f aca="true">INDIRECT(CONCATENATE("ensemble5.C", (ROW() - 3) * 18 + 1))</f>
        <v>shhs2-202442</v>
      </c>
      <c r="B27" s="3" t="n">
        <f aca="true">INDIRECT(CONCATENATE("ensemble5.C", (ROW() - 3) * 18 + 12))</f>
        <v>0.89</v>
      </c>
      <c r="C27" s="3" t="n">
        <f aca="true">INDIRECT(CONCATENATE("ensemble5.D", (ROW() - 3) * 18 + 12))</f>
        <v>0.97</v>
      </c>
      <c r="D27" s="3" t="n">
        <f aca="true">INDIRECT(CONCATENATE("ensemble5.E", (ROW() - 3) * 18 + 12))</f>
        <v>0.93</v>
      </c>
      <c r="E27" s="3" t="n">
        <f aca="true">INDIRECT(CONCATENATE("ensemble5.C", (ROW() - 3) * 18 + 13))</f>
        <v>0.9</v>
      </c>
      <c r="F27" s="3" t="n">
        <f aca="true">INDIRECT(CONCATENATE("ensemble5.D", (ROW() - 3) * 18 + 13))</f>
        <v>0.9</v>
      </c>
      <c r="G27" s="3" t="n">
        <f aca="true">INDIRECT(CONCATENATE("ensemble5.E", (ROW() - 3) * 18 + 13))</f>
        <v>0.9</v>
      </c>
      <c r="H27" s="3" t="n">
        <f aca="true">INDIRECT(CONCATENATE("ensemble5.C", (ROW() - 3) * 18 + 14))</f>
        <v>0.95</v>
      </c>
      <c r="I27" s="3" t="n">
        <f aca="true">INDIRECT(CONCATENATE("ensemble5.D", (ROW() - 3) * 18 + 14))</f>
        <v>0.95</v>
      </c>
      <c r="J27" s="3" t="n">
        <f aca="true">INDIRECT(CONCATENATE("ensemble5.E", (ROW() - 3) * 18 + 14))</f>
        <v>0.95</v>
      </c>
      <c r="K27" s="3" t="n">
        <f aca="true">INDIRECT(CONCATENATE("ensemble5.C", (ROW() - 3) * 18 + 15))</f>
        <v>0.96</v>
      </c>
      <c r="L27" s="3" t="n">
        <f aca="true">INDIRECT(CONCATENATE("ensemble5.D", (ROW() - 3) * 18 + 15))</f>
        <v>0.85</v>
      </c>
      <c r="M27" s="3" t="n">
        <f aca="true">INDIRECT(CONCATENATE("ensemble5.E", (ROW() - 3) * 18 + 15))</f>
        <v>0.9</v>
      </c>
    </row>
    <row r="28" customFormat="false" ht="12.8" hidden="false" customHeight="false" outlineLevel="0" collapsed="false">
      <c r="A28" s="1" t="str">
        <f aca="true">INDIRECT(CONCATENATE("ensemble5.C", (ROW() - 3) * 18 + 1))</f>
        <v>shhs2-202463</v>
      </c>
      <c r="B28" s="3" t="n">
        <f aca="true">INDIRECT(CONCATENATE("ensemble5.C", (ROW() - 3) * 18 + 12))</f>
        <v>0.99</v>
      </c>
      <c r="C28" s="3" t="n">
        <f aca="true">INDIRECT(CONCATENATE("ensemble5.D", (ROW() - 3) * 18 + 12))</f>
        <v>0.95</v>
      </c>
      <c r="D28" s="3" t="n">
        <f aca="true">INDIRECT(CONCATENATE("ensemble5.E", (ROW() - 3) * 18 + 12))</f>
        <v>0.97</v>
      </c>
      <c r="E28" s="3" t="n">
        <f aca="true">INDIRECT(CONCATENATE("ensemble5.C", (ROW() - 3) * 18 + 13))</f>
        <v>0.69</v>
      </c>
      <c r="F28" s="3" t="n">
        <f aca="true">INDIRECT(CONCATENATE("ensemble5.D", (ROW() - 3) * 18 + 13))</f>
        <v>0.9</v>
      </c>
      <c r="G28" s="3" t="n">
        <f aca="true">INDIRECT(CONCATENATE("ensemble5.E", (ROW() - 3) * 18 + 13))</f>
        <v>0.78</v>
      </c>
      <c r="H28" s="3" t="n">
        <f aca="true">INDIRECT(CONCATENATE("ensemble5.C", (ROW() - 3) * 18 + 14))</f>
        <v>0.96</v>
      </c>
      <c r="I28" s="3" t="n">
        <f aca="true">INDIRECT(CONCATENATE("ensemble5.D", (ROW() - 3) * 18 + 14))</f>
        <v>0.92</v>
      </c>
      <c r="J28" s="3" t="n">
        <f aca="true">INDIRECT(CONCATENATE("ensemble5.E", (ROW() - 3) * 18 + 14))</f>
        <v>0.94</v>
      </c>
      <c r="K28" s="3" t="n">
        <f aca="true">INDIRECT(CONCATENATE("ensemble5.C", (ROW() - 3) * 18 + 15))</f>
        <v>0.96</v>
      </c>
      <c r="L28" s="3" t="n">
        <f aca="true">INDIRECT(CONCATENATE("ensemble5.D", (ROW() - 3) * 18 + 15))</f>
        <v>0.86</v>
      </c>
      <c r="M28" s="3" t="n">
        <f aca="true">INDIRECT(CONCATENATE("ensemble5.E", (ROW() - 3) * 18 + 15))</f>
        <v>0.91</v>
      </c>
    </row>
    <row r="29" customFormat="false" ht="12.8" hidden="false" customHeight="false" outlineLevel="0" collapsed="false">
      <c r="A29" s="1" t="str">
        <f aca="true">INDIRECT(CONCATENATE("ensemble5.C", (ROW() - 3) * 18 + 1))</f>
        <v>shhs2-202465</v>
      </c>
      <c r="B29" s="3" t="n">
        <f aca="true">INDIRECT(CONCATENATE("ensemble5.C", (ROW() - 3) * 18 + 12))</f>
        <v>0.93</v>
      </c>
      <c r="C29" s="3" t="n">
        <f aca="true">INDIRECT(CONCATENATE("ensemble5.D", (ROW() - 3) * 18 + 12))</f>
        <v>0.95</v>
      </c>
      <c r="D29" s="3" t="n">
        <f aca="true">INDIRECT(CONCATENATE("ensemble5.E", (ROW() - 3) * 18 + 12))</f>
        <v>0.94</v>
      </c>
      <c r="E29" s="3" t="n">
        <f aca="true">INDIRECT(CONCATENATE("ensemble5.C", (ROW() - 3) * 18 + 13))</f>
        <v>0.93</v>
      </c>
      <c r="F29" s="3" t="n">
        <f aca="true">INDIRECT(CONCATENATE("ensemble5.D", (ROW() - 3) * 18 + 13))</f>
        <v>0.94</v>
      </c>
      <c r="G29" s="3" t="n">
        <f aca="true">INDIRECT(CONCATENATE("ensemble5.E", (ROW() - 3) * 18 + 13))</f>
        <v>0.94</v>
      </c>
      <c r="H29" s="3" t="n">
        <f aca="true">INDIRECT(CONCATENATE("ensemble5.C", (ROW() - 3) * 18 + 14))</f>
        <v>0.85</v>
      </c>
      <c r="I29" s="3" t="n">
        <f aca="true">INDIRECT(CONCATENATE("ensemble5.D", (ROW() - 3) * 18 + 14))</f>
        <v>0.79</v>
      </c>
      <c r="J29" s="3" t="n">
        <f aca="true">INDIRECT(CONCATENATE("ensemble5.E", (ROW() - 3) * 18 + 14))</f>
        <v>0.82</v>
      </c>
      <c r="K29" s="3" t="n">
        <f aca="true">INDIRECT(CONCATENATE("ensemble5.C", (ROW() - 3) * 18 + 15))</f>
        <v>0.93</v>
      </c>
      <c r="L29" s="3" t="n">
        <f aca="true">INDIRECT(CONCATENATE("ensemble5.D", (ROW() - 3) * 18 + 15))</f>
        <v>0.93</v>
      </c>
      <c r="M29" s="3" t="n">
        <f aca="true">INDIRECT(CONCATENATE("ensemble5.E", (ROW() - 3) * 18 + 15))</f>
        <v>0.93</v>
      </c>
    </row>
    <row r="30" customFormat="false" ht="12.8" hidden="false" customHeight="false" outlineLevel="0" collapsed="false">
      <c r="A30" s="1" t="str">
        <f aca="true">INDIRECT(CONCATENATE("ensemble5.C", (ROW() - 3) * 18 + 1))</f>
        <v>shhs2-202483</v>
      </c>
      <c r="B30" s="3" t="n">
        <f aca="true">INDIRECT(CONCATENATE("ensemble5.C", (ROW() - 3) * 18 + 12))</f>
        <v>0.95</v>
      </c>
      <c r="C30" s="3" t="n">
        <f aca="true">INDIRECT(CONCATENATE("ensemble5.D", (ROW() - 3) * 18 + 12))</f>
        <v>0.93</v>
      </c>
      <c r="D30" s="3" t="n">
        <f aca="true">INDIRECT(CONCATENATE("ensemble5.E", (ROW() - 3) * 18 + 12))</f>
        <v>0.94</v>
      </c>
      <c r="E30" s="3" t="n">
        <f aca="true">INDIRECT(CONCATENATE("ensemble5.C", (ROW() - 3) * 18 + 13))</f>
        <v>0.82</v>
      </c>
      <c r="F30" s="3" t="n">
        <f aca="true">INDIRECT(CONCATENATE("ensemble5.D", (ROW() - 3) * 18 + 13))</f>
        <v>0.9</v>
      </c>
      <c r="G30" s="3" t="n">
        <f aca="true">INDIRECT(CONCATENATE("ensemble5.E", (ROW() - 3) * 18 + 13))</f>
        <v>0.86</v>
      </c>
      <c r="H30" s="3" t="n">
        <f aca="true">INDIRECT(CONCATENATE("ensemble5.C", (ROW() - 3) * 18 + 14))</f>
        <v>0.92</v>
      </c>
      <c r="I30" s="3" t="n">
        <f aca="true">INDIRECT(CONCATENATE("ensemble5.D", (ROW() - 3) * 18 + 14))</f>
        <v>0.56</v>
      </c>
      <c r="J30" s="3" t="n">
        <f aca="true">INDIRECT(CONCATENATE("ensemble5.E", (ROW() - 3) * 18 + 14))</f>
        <v>0.7</v>
      </c>
      <c r="K30" s="3" t="n">
        <f aca="true">INDIRECT(CONCATENATE("ensemble5.C", (ROW() - 3) * 18 + 15))</f>
        <v>0.82</v>
      </c>
      <c r="L30" s="3" t="n">
        <f aca="true">INDIRECT(CONCATENATE("ensemble5.D", (ROW() - 3) * 18 + 15))</f>
        <v>0.91</v>
      </c>
      <c r="M30" s="3" t="n">
        <f aca="true">INDIRECT(CONCATENATE("ensemble5.E", (ROW() - 3) * 18 + 15))</f>
        <v>0.87</v>
      </c>
    </row>
    <row r="31" customFormat="false" ht="12.8" hidden="false" customHeight="false" outlineLevel="0" collapsed="false">
      <c r="A31" s="1" t="str">
        <f aca="true">INDIRECT(CONCATENATE("ensemble5.C", (ROW() - 3) * 18 + 1))</f>
        <v>shhs2-202512</v>
      </c>
      <c r="B31" s="3" t="n">
        <f aca="true">INDIRECT(CONCATENATE("ensemble5.C", (ROW() - 3) * 18 + 12))</f>
        <v>0.99</v>
      </c>
      <c r="C31" s="3" t="n">
        <f aca="true">INDIRECT(CONCATENATE("ensemble5.D", (ROW() - 3) * 18 + 12))</f>
        <v>0.93</v>
      </c>
      <c r="D31" s="3" t="n">
        <f aca="true">INDIRECT(CONCATENATE("ensemble5.E", (ROW() - 3) * 18 + 12))</f>
        <v>0.96</v>
      </c>
      <c r="E31" s="3" t="n">
        <f aca="true">INDIRECT(CONCATENATE("ensemble5.C", (ROW() - 3) * 18 + 13))</f>
        <v>0.85</v>
      </c>
      <c r="F31" s="3" t="n">
        <f aca="true">INDIRECT(CONCATENATE("ensemble5.D", (ROW() - 3) * 18 + 13))</f>
        <v>0.96</v>
      </c>
      <c r="G31" s="3" t="n">
        <f aca="true">INDIRECT(CONCATENATE("ensemble5.E", (ROW() - 3) * 18 + 13))</f>
        <v>0.9</v>
      </c>
      <c r="H31" s="3" t="n">
        <f aca="true">INDIRECT(CONCATENATE("ensemble5.C", (ROW() - 3) * 18 + 14))</f>
        <v>0.96</v>
      </c>
      <c r="I31" s="3" t="n">
        <f aca="true">INDIRECT(CONCATENATE("ensemble5.D", (ROW() - 3) * 18 + 14))</f>
        <v>0.92</v>
      </c>
      <c r="J31" s="3" t="n">
        <f aca="true">INDIRECT(CONCATENATE("ensemble5.E", (ROW() - 3) * 18 + 14))</f>
        <v>0.94</v>
      </c>
      <c r="K31" s="3" t="n">
        <f aca="true">INDIRECT(CONCATENATE("ensemble5.C", (ROW() - 3) * 18 + 15))</f>
        <v>0.91</v>
      </c>
      <c r="L31" s="3" t="n">
        <f aca="true">INDIRECT(CONCATENATE("ensemble5.D", (ROW() - 3) * 18 + 15))</f>
        <v>0.86</v>
      </c>
      <c r="M31" s="3" t="n">
        <f aca="true">INDIRECT(CONCATENATE("ensemble5.E", (ROW() - 3) * 18 + 15))</f>
        <v>0.89</v>
      </c>
    </row>
    <row r="32" customFormat="false" ht="12.8" hidden="false" customHeight="false" outlineLevel="0" collapsed="false">
      <c r="A32" s="1" t="str">
        <f aca="true">INDIRECT(CONCATENATE("ensemble5.C", (ROW() - 3) * 18 + 1))</f>
        <v>shhs2-204386</v>
      </c>
      <c r="B32" s="3" t="n">
        <f aca="true">INDIRECT(CONCATENATE("ensemble5.C", (ROW() - 3) * 18 + 12))</f>
        <v>0.98</v>
      </c>
      <c r="C32" s="3" t="n">
        <f aca="true">INDIRECT(CONCATENATE("ensemble5.D", (ROW() - 3) * 18 + 12))</f>
        <v>0.97</v>
      </c>
      <c r="D32" s="3" t="n">
        <f aca="true">INDIRECT(CONCATENATE("ensemble5.E", (ROW() - 3) * 18 + 12))</f>
        <v>0.97</v>
      </c>
      <c r="E32" s="3" t="n">
        <f aca="true">INDIRECT(CONCATENATE("ensemble5.C", (ROW() - 3) * 18 + 13))</f>
        <v>0.92</v>
      </c>
      <c r="F32" s="3" t="n">
        <f aca="true">INDIRECT(CONCATENATE("ensemble5.D", (ROW() - 3) * 18 + 13))</f>
        <v>0.88</v>
      </c>
      <c r="G32" s="3" t="n">
        <f aca="true">INDIRECT(CONCATENATE("ensemble5.E", (ROW() - 3) * 18 + 13))</f>
        <v>0.9</v>
      </c>
      <c r="H32" s="3" t="n">
        <f aca="true">INDIRECT(CONCATENATE("ensemble5.C", (ROW() - 3) * 18 + 14))</f>
        <v>0.94</v>
      </c>
      <c r="I32" s="3" t="n">
        <f aca="true">INDIRECT(CONCATENATE("ensemble5.D", (ROW() - 3) * 18 + 14))</f>
        <v>0.96</v>
      </c>
      <c r="J32" s="3" t="n">
        <f aca="true">INDIRECT(CONCATENATE("ensemble5.E", (ROW() - 3) * 18 + 14))</f>
        <v>0.95</v>
      </c>
      <c r="K32" s="3" t="n">
        <f aca="true">INDIRECT(CONCATENATE("ensemble5.C", (ROW() - 3) * 18 + 15))</f>
        <v>0.88</v>
      </c>
      <c r="L32" s="3" t="n">
        <f aca="true">INDIRECT(CONCATENATE("ensemble5.D", (ROW() - 3) * 18 + 15))</f>
        <v>0.96</v>
      </c>
      <c r="M32" s="3" t="n">
        <f aca="true">INDIRECT(CONCATENATE("ensemble5.E", (ROW() - 3) * 18 + 15))</f>
        <v>0.92</v>
      </c>
    </row>
    <row r="33" customFormat="false" ht="12.8" hidden="false" customHeight="false" outlineLevel="0" collapsed="false">
      <c r="A33" s="1" t="str">
        <f aca="true">INDIRECT(CONCATENATE("ensemble5.C", (ROW() - 3) * 18 + 1))</f>
        <v>shhs2-204387</v>
      </c>
      <c r="B33" s="3" t="n">
        <f aca="true">INDIRECT(CONCATENATE("ensemble5.C", (ROW() - 3) * 18 + 12))</f>
        <v>0.91</v>
      </c>
      <c r="C33" s="3" t="n">
        <f aca="true">INDIRECT(CONCATENATE("ensemble5.D", (ROW() - 3) * 18 + 12))</f>
        <v>1</v>
      </c>
      <c r="D33" s="3" t="n">
        <f aca="true">INDIRECT(CONCATENATE("ensemble5.E", (ROW() - 3) * 18 + 12))</f>
        <v>0.95</v>
      </c>
      <c r="E33" s="3" t="n">
        <f aca="true">INDIRECT(CONCATENATE("ensemble5.C", (ROW() - 3) * 18 + 13))</f>
        <v>0.92</v>
      </c>
      <c r="F33" s="3" t="n">
        <f aca="true">INDIRECT(CONCATENATE("ensemble5.D", (ROW() - 3) * 18 + 13))</f>
        <v>0.92</v>
      </c>
      <c r="G33" s="3" t="n">
        <f aca="true">INDIRECT(CONCATENATE("ensemble5.E", (ROW() - 3) * 18 + 13))</f>
        <v>0.92</v>
      </c>
      <c r="H33" s="3" t="n">
        <f aca="true">INDIRECT(CONCATENATE("ensemble5.C", (ROW() - 3) * 18 + 14))</f>
        <v>1</v>
      </c>
      <c r="I33" s="3" t="n">
        <f aca="true">INDIRECT(CONCATENATE("ensemble5.D", (ROW() - 3) * 18 + 14))</f>
        <v>0.04</v>
      </c>
      <c r="J33" s="3" t="n">
        <f aca="true">INDIRECT(CONCATENATE("ensemble5.E", (ROW() - 3) * 18 + 14))</f>
        <v>0.08</v>
      </c>
      <c r="K33" s="3" t="n">
        <f aca="true">INDIRECT(CONCATENATE("ensemble5.C", (ROW() - 3) * 18 + 15))</f>
        <v>0.94</v>
      </c>
      <c r="L33" s="3" t="n">
        <f aca="true">INDIRECT(CONCATENATE("ensemble5.D", (ROW() - 3) * 18 + 15))</f>
        <v>0.8</v>
      </c>
      <c r="M33" s="3" t="n">
        <f aca="true">INDIRECT(CONCATENATE("ensemble5.E", (ROW() - 3) * 18 + 15))</f>
        <v>0.87</v>
      </c>
    </row>
    <row r="34" customFormat="false" ht="12.8" hidden="false" customHeight="false" outlineLevel="0" collapsed="false">
      <c r="A34" s="1" t="str">
        <f aca="true">INDIRECT(CONCATENATE("ensemble5.C", (ROW() - 3) * 18 + 1))</f>
        <v>shhs2-204391</v>
      </c>
      <c r="B34" s="3" t="n">
        <f aca="true">INDIRECT(CONCATENATE("ensemble5.C", (ROW() - 3) * 18 + 12))</f>
        <v>1</v>
      </c>
      <c r="C34" s="3" t="n">
        <f aca="true">INDIRECT(CONCATENATE("ensemble5.D", (ROW() - 3) * 18 + 12))</f>
        <v>0.91</v>
      </c>
      <c r="D34" s="3" t="n">
        <f aca="true">INDIRECT(CONCATENATE("ensemble5.E", (ROW() - 3) * 18 + 12))</f>
        <v>0.95</v>
      </c>
      <c r="E34" s="3" t="n">
        <f aca="true">INDIRECT(CONCATENATE("ensemble5.C", (ROW() - 3) * 18 + 13))</f>
        <v>0.85</v>
      </c>
      <c r="F34" s="3" t="n">
        <f aca="true">INDIRECT(CONCATENATE("ensemble5.D", (ROW() - 3) * 18 + 13))</f>
        <v>0.98</v>
      </c>
      <c r="G34" s="3" t="n">
        <f aca="true">INDIRECT(CONCATENATE("ensemble5.E", (ROW() - 3) * 18 + 13))</f>
        <v>0.91</v>
      </c>
      <c r="H34" s="3" t="n">
        <f aca="true">INDIRECT(CONCATENATE("ensemble5.C", (ROW() - 3) * 18 + 14))</f>
        <v>0.67</v>
      </c>
      <c r="I34" s="3" t="n">
        <f aca="true">INDIRECT(CONCATENATE("ensemble5.D", (ROW() - 3) * 18 + 14))</f>
        <v>0.6</v>
      </c>
      <c r="J34" s="3" t="n">
        <f aca="true">INDIRECT(CONCATENATE("ensemble5.E", (ROW() - 3) * 18 + 14))</f>
        <v>0.63</v>
      </c>
      <c r="K34" s="3" t="n">
        <f aca="true">INDIRECT(CONCATENATE("ensemble5.C", (ROW() - 3) * 18 + 15))</f>
        <v>1</v>
      </c>
      <c r="L34" s="3" t="n">
        <f aca="true">INDIRECT(CONCATENATE("ensemble5.D", (ROW() - 3) * 18 + 15))</f>
        <v>0.74</v>
      </c>
      <c r="M34" s="3" t="n">
        <f aca="true">INDIRECT(CONCATENATE("ensemble5.E", (ROW() - 3) * 18 + 15))</f>
        <v>0.85</v>
      </c>
    </row>
    <row r="35" customFormat="false" ht="12.8" hidden="false" customHeight="false" outlineLevel="0" collapsed="false">
      <c r="A35" s="1" t="str">
        <f aca="true">INDIRECT(CONCATENATE("ensemble5.C", (ROW() - 3) * 18 + 1))</f>
        <v>shhs2-204417</v>
      </c>
      <c r="B35" s="3" t="n">
        <f aca="true">INDIRECT(CONCATENATE("ensemble5.C", (ROW() - 3) * 18 + 12))</f>
        <v>0.99</v>
      </c>
      <c r="C35" s="3" t="n">
        <f aca="true">INDIRECT(CONCATENATE("ensemble5.D", (ROW() - 3) * 18 + 12))</f>
        <v>0.95</v>
      </c>
      <c r="D35" s="3" t="n">
        <f aca="true">INDIRECT(CONCATENATE("ensemble5.E", (ROW() - 3) * 18 + 12))</f>
        <v>0.97</v>
      </c>
      <c r="E35" s="3" t="n">
        <f aca="true">INDIRECT(CONCATENATE("ensemble5.C", (ROW() - 3) * 18 + 13))</f>
        <v>0.94</v>
      </c>
      <c r="F35" s="3" t="n">
        <f aca="true">INDIRECT(CONCATENATE("ensemble5.D", (ROW() - 3) * 18 + 13))</f>
        <v>0.97</v>
      </c>
      <c r="G35" s="3" t="n">
        <f aca="true">INDIRECT(CONCATENATE("ensemble5.E", (ROW() - 3) * 18 + 13))</f>
        <v>0.96</v>
      </c>
      <c r="H35" s="3" t="n">
        <f aca="true">INDIRECT(CONCATENATE("ensemble5.C", (ROW() - 3) * 18 + 14))</f>
        <v>0</v>
      </c>
      <c r="I35" s="3" t="n">
        <f aca="true">INDIRECT(CONCATENATE("ensemble5.D", (ROW() - 3) * 18 + 14))</f>
        <v>0</v>
      </c>
      <c r="J35" s="3" t="n">
        <f aca="true">INDIRECT(CONCATENATE("ensemble5.E", (ROW() - 3) * 18 + 14))</f>
        <v>0</v>
      </c>
      <c r="K35" s="3" t="n">
        <f aca="true">INDIRECT(CONCATENATE("ensemble5.C", (ROW() - 3) * 18 + 15))</f>
        <v>0.66</v>
      </c>
      <c r="L35" s="3" t="n">
        <f aca="true">INDIRECT(CONCATENATE("ensemble5.D", (ROW() - 3) * 18 + 15))</f>
        <v>0.66</v>
      </c>
      <c r="M35" s="3" t="n">
        <f aca="true">INDIRECT(CONCATENATE("ensemble5.E", (ROW() - 3) * 18 + 15))</f>
        <v>0.66</v>
      </c>
    </row>
    <row r="36" customFormat="false" ht="12.8" hidden="false" customHeight="false" outlineLevel="0" collapsed="false">
      <c r="A36" s="1" t="str">
        <f aca="true">INDIRECT(CONCATENATE("ensemble5.C", (ROW() - 3) * 18 + 1))</f>
        <v>shhs2-204421</v>
      </c>
      <c r="B36" s="3" t="n">
        <f aca="true">INDIRECT(CONCATENATE("ensemble5.C", (ROW() - 3) * 18 + 12))</f>
        <v>0.97</v>
      </c>
      <c r="C36" s="3" t="n">
        <f aca="true">INDIRECT(CONCATENATE("ensemble5.D", (ROW() - 3) * 18 + 12))</f>
        <v>0.88</v>
      </c>
      <c r="D36" s="3" t="n">
        <f aca="true">INDIRECT(CONCATENATE("ensemble5.E", (ROW() - 3) * 18 + 12))</f>
        <v>0.92</v>
      </c>
      <c r="E36" s="3" t="n">
        <f aca="true">INDIRECT(CONCATENATE("ensemble5.C", (ROW() - 3) * 18 + 13))</f>
        <v>0.84</v>
      </c>
      <c r="F36" s="3" t="n">
        <f aca="true">INDIRECT(CONCATENATE("ensemble5.D", (ROW() - 3) * 18 + 13))</f>
        <v>0.97</v>
      </c>
      <c r="G36" s="3" t="n">
        <f aca="true">INDIRECT(CONCATENATE("ensemble5.E", (ROW() - 3) * 18 + 13))</f>
        <v>0.9</v>
      </c>
      <c r="H36" s="3" t="n">
        <f aca="true">INDIRECT(CONCATENATE("ensemble5.C", (ROW() - 3) * 18 + 14))</f>
        <v>0.98</v>
      </c>
      <c r="I36" s="3" t="n">
        <f aca="true">INDIRECT(CONCATENATE("ensemble5.D", (ROW() - 3) * 18 + 14))</f>
        <v>0.68</v>
      </c>
      <c r="J36" s="3" t="n">
        <f aca="true">INDIRECT(CONCATENATE("ensemble5.E", (ROW() - 3) * 18 + 14))</f>
        <v>0.8</v>
      </c>
      <c r="K36" s="3" t="n">
        <f aca="true">INDIRECT(CONCATENATE("ensemble5.C", (ROW() - 3) * 18 + 15))</f>
        <v>0.96</v>
      </c>
      <c r="L36" s="3" t="n">
        <f aca="true">INDIRECT(CONCATENATE("ensemble5.D", (ROW() - 3) * 18 + 15))</f>
        <v>0.91</v>
      </c>
      <c r="M36" s="3" t="n">
        <f aca="true">INDIRECT(CONCATENATE("ensemble5.E", (ROW() - 3) * 18 + 15))</f>
        <v>0.93</v>
      </c>
    </row>
    <row r="37" customFormat="false" ht="12.8" hidden="false" customHeight="false" outlineLevel="0" collapsed="false">
      <c r="A37" s="1" t="str">
        <f aca="true">INDIRECT(CONCATENATE("ensemble5.C", (ROW() - 3) * 18 + 1))</f>
        <v>shhs2-204430</v>
      </c>
      <c r="B37" s="3" t="n">
        <f aca="true">INDIRECT(CONCATENATE("ensemble5.C", (ROW() - 3) * 18 + 12))</f>
        <v>0.94</v>
      </c>
      <c r="C37" s="3" t="n">
        <f aca="true">INDIRECT(CONCATENATE("ensemble5.D", (ROW() - 3) * 18 + 12))</f>
        <v>0.96</v>
      </c>
      <c r="D37" s="3" t="n">
        <f aca="true">INDIRECT(CONCATENATE("ensemble5.E", (ROW() - 3) * 18 + 12))</f>
        <v>0.95</v>
      </c>
      <c r="E37" s="3" t="n">
        <f aca="true">INDIRECT(CONCATENATE("ensemble5.C", (ROW() - 3) * 18 + 13))</f>
        <v>0.97</v>
      </c>
      <c r="F37" s="3" t="n">
        <f aca="true">INDIRECT(CONCATENATE("ensemble5.D", (ROW() - 3) * 18 + 13))</f>
        <v>0.94</v>
      </c>
      <c r="G37" s="3" t="n">
        <f aca="true">INDIRECT(CONCATENATE("ensemble5.E", (ROW() - 3) * 18 + 13))</f>
        <v>0.95</v>
      </c>
      <c r="H37" s="3" t="n">
        <f aca="true">INDIRECT(CONCATENATE("ensemble5.C", (ROW() - 3) * 18 + 14))</f>
        <v>0.69</v>
      </c>
      <c r="I37" s="3" t="n">
        <f aca="true">INDIRECT(CONCATENATE("ensemble5.D", (ROW() - 3) * 18 + 14))</f>
        <v>0.58</v>
      </c>
      <c r="J37" s="3" t="n">
        <f aca="true">INDIRECT(CONCATENATE("ensemble5.E", (ROW() - 3) * 18 + 14))</f>
        <v>0.63</v>
      </c>
      <c r="K37" s="3" t="n">
        <f aca="true">INDIRECT(CONCATENATE("ensemble5.C", (ROW() - 3) * 18 + 15))</f>
        <v>0.94</v>
      </c>
      <c r="L37" s="3" t="n">
        <f aca="true">INDIRECT(CONCATENATE("ensemble5.D", (ROW() - 3) * 18 + 15))</f>
        <v>0.99</v>
      </c>
      <c r="M37" s="3" t="n">
        <f aca="true">INDIRECT(CONCATENATE("ensemble5.E", (ROW() - 3) * 18 + 15))</f>
        <v>0.97</v>
      </c>
    </row>
    <row r="38" customFormat="false" ht="12.8" hidden="false" customHeight="false" outlineLevel="0" collapsed="false">
      <c r="A38" s="1" t="str">
        <f aca="true">INDIRECT(CONCATENATE("ensemble5.C", (ROW() - 3) * 18 + 1))</f>
        <v>shhs2-200313</v>
      </c>
      <c r="B38" s="3" t="n">
        <f aca="true">INDIRECT(CONCATENATE("ensemble5.C", (ROW() - 3) * 18 + 12))</f>
        <v>0.98</v>
      </c>
      <c r="C38" s="3" t="n">
        <f aca="true">INDIRECT(CONCATENATE("ensemble5.D", (ROW() - 3) * 18 + 12))</f>
        <v>0.9</v>
      </c>
      <c r="D38" s="3" t="n">
        <f aca="true">INDIRECT(CONCATENATE("ensemble5.E", (ROW() - 3) * 18 + 12))</f>
        <v>0.94</v>
      </c>
      <c r="E38" s="3" t="n">
        <f aca="true">INDIRECT(CONCATENATE("ensemble5.C", (ROW() - 3) * 18 + 13))</f>
        <v>0.82</v>
      </c>
      <c r="F38" s="3" t="n">
        <f aca="true">INDIRECT(CONCATENATE("ensemble5.D", (ROW() - 3) * 18 + 13))</f>
        <v>0.94</v>
      </c>
      <c r="G38" s="3" t="n">
        <f aca="true">INDIRECT(CONCATENATE("ensemble5.E", (ROW() - 3) * 18 + 13))</f>
        <v>0.88</v>
      </c>
      <c r="H38" s="3" t="n">
        <f aca="true">INDIRECT(CONCATENATE("ensemble5.C", (ROW() - 3) * 18 + 14))</f>
        <v>0.9</v>
      </c>
      <c r="I38" s="3" t="n">
        <f aca="true">INDIRECT(CONCATENATE("ensemble5.D", (ROW() - 3) * 18 + 14))</f>
        <v>0.6</v>
      </c>
      <c r="J38" s="3" t="n">
        <f aca="true">INDIRECT(CONCATENATE("ensemble5.E", (ROW() - 3) * 18 + 14))</f>
        <v>0.72</v>
      </c>
      <c r="K38" s="3" t="n">
        <f aca="true">INDIRECT(CONCATENATE("ensemble5.C", (ROW() - 3) * 18 + 15))</f>
        <v>0.86</v>
      </c>
      <c r="L38" s="3" t="n">
        <f aca="true">INDIRECT(CONCATENATE("ensemble5.D", (ROW() - 3) * 18 + 15))</f>
        <v>0.9</v>
      </c>
      <c r="M38" s="3" t="n">
        <f aca="true">INDIRECT(CONCATENATE("ensemble5.E", (ROW() - 3) * 18 + 15))</f>
        <v>0.88</v>
      </c>
    </row>
    <row r="39" customFormat="false" ht="12.8" hidden="false" customHeight="false" outlineLevel="0" collapsed="false">
      <c r="A39" s="1" t="str">
        <f aca="true">INDIRECT(CONCATENATE("ensemble5.C", (ROW() - 3) * 18 + 1))</f>
        <v>shhs2-200700</v>
      </c>
      <c r="B39" s="3" t="n">
        <f aca="true">INDIRECT(CONCATENATE("ensemble5.C", (ROW() - 3) * 18 + 12))</f>
        <v>0.99</v>
      </c>
      <c r="C39" s="3" t="n">
        <f aca="true">INDIRECT(CONCATENATE("ensemble5.D", (ROW() - 3) * 18 + 12))</f>
        <v>0.98</v>
      </c>
      <c r="D39" s="3" t="n">
        <f aca="true">INDIRECT(CONCATENATE("ensemble5.E", (ROW() - 3) * 18 + 12))</f>
        <v>0.98</v>
      </c>
      <c r="E39" s="3" t="n">
        <f aca="true">INDIRECT(CONCATENATE("ensemble5.C", (ROW() - 3) * 18 + 13))</f>
        <v>0.86</v>
      </c>
      <c r="F39" s="3" t="n">
        <f aca="true">INDIRECT(CONCATENATE("ensemble5.D", (ROW() - 3) * 18 + 13))</f>
        <v>0.97</v>
      </c>
      <c r="G39" s="3" t="n">
        <f aca="true">INDIRECT(CONCATENATE("ensemble5.E", (ROW() - 3) * 18 + 13))</f>
        <v>0.91</v>
      </c>
      <c r="H39" s="3" t="n">
        <f aca="true">INDIRECT(CONCATENATE("ensemble5.C", (ROW() - 3) * 18 + 14))</f>
        <v>0.92</v>
      </c>
      <c r="I39" s="3" t="n">
        <f aca="true">INDIRECT(CONCATENATE("ensemble5.D", (ROW() - 3) * 18 + 14))</f>
        <v>0.82</v>
      </c>
      <c r="J39" s="3" t="n">
        <f aca="true">INDIRECT(CONCATENATE("ensemble5.E", (ROW() - 3) * 18 + 14))</f>
        <v>0.87</v>
      </c>
      <c r="K39" s="3" t="n">
        <f aca="true">INDIRECT(CONCATENATE("ensemble5.C", (ROW() - 3) * 18 + 15))</f>
        <v>1</v>
      </c>
      <c r="L39" s="3" t="n">
        <f aca="true">INDIRECT(CONCATENATE("ensemble5.D", (ROW() - 3) * 18 + 15))</f>
        <v>0.77</v>
      </c>
      <c r="M39" s="3" t="n">
        <f aca="true">INDIRECT(CONCATENATE("ensemble5.E", (ROW() - 3) * 18 + 15))</f>
        <v>0.87</v>
      </c>
    </row>
    <row r="40" customFormat="false" ht="12.8" hidden="false" customHeight="false" outlineLevel="0" collapsed="false">
      <c r="A40" s="1" t="str">
        <f aca="true">INDIRECT(CONCATENATE("ensemble5.C", (ROW() - 3) * 18 + 1))</f>
        <v>shhs2-200939</v>
      </c>
      <c r="B40" s="3" t="n">
        <f aca="true">INDIRECT(CONCATENATE("ensemble5.C", (ROW() - 3) * 18 + 12))</f>
        <v>0.94</v>
      </c>
      <c r="C40" s="3" t="n">
        <f aca="true">INDIRECT(CONCATENATE("ensemble5.D", (ROW() - 3) * 18 + 12))</f>
        <v>0.98</v>
      </c>
      <c r="D40" s="3" t="n">
        <f aca="true">INDIRECT(CONCATENATE("ensemble5.E", (ROW() - 3) * 18 + 12))</f>
        <v>0.96</v>
      </c>
      <c r="E40" s="3" t="n">
        <f aca="true">INDIRECT(CONCATENATE("ensemble5.C", (ROW() - 3) * 18 + 13))</f>
        <v>0.92</v>
      </c>
      <c r="F40" s="3" t="n">
        <f aca="true">INDIRECT(CONCATENATE("ensemble5.D", (ROW() - 3) * 18 + 13))</f>
        <v>0.93</v>
      </c>
      <c r="G40" s="3" t="n">
        <f aca="true">INDIRECT(CONCATENATE("ensemble5.E", (ROW() - 3) * 18 + 13))</f>
        <v>0.93</v>
      </c>
      <c r="H40" s="3" t="n">
        <f aca="true">INDIRECT(CONCATENATE("ensemble5.C", (ROW() - 3) * 18 + 14))</f>
        <v>0.97</v>
      </c>
      <c r="I40" s="3" t="n">
        <f aca="true">INDIRECT(CONCATENATE("ensemble5.D", (ROW() - 3) * 18 + 14))</f>
        <v>0.64</v>
      </c>
      <c r="J40" s="3" t="n">
        <f aca="true">INDIRECT(CONCATENATE("ensemble5.E", (ROW() - 3) * 18 + 14))</f>
        <v>0.77</v>
      </c>
      <c r="K40" s="3" t="n">
        <f aca="true">INDIRECT(CONCATENATE("ensemble5.C", (ROW() - 3) * 18 + 15))</f>
        <v>0.98</v>
      </c>
      <c r="L40" s="3" t="n">
        <f aca="true">INDIRECT(CONCATENATE("ensemble5.D", (ROW() - 3) * 18 + 15))</f>
        <v>0.93</v>
      </c>
      <c r="M40" s="3" t="n">
        <f aca="true">INDIRECT(CONCATENATE("ensemble5.E", (ROW() - 3) * 18 + 15))</f>
        <v>0.95</v>
      </c>
    </row>
    <row r="41" customFormat="false" ht="12.8" hidden="false" customHeight="false" outlineLevel="0" collapsed="false">
      <c r="A41" s="1" t="str">
        <f aca="true">INDIRECT(CONCATENATE("ensemble5.C", (ROW() - 3) * 18 + 1))</f>
        <v>shhs2-201118</v>
      </c>
      <c r="B41" s="3" t="n">
        <f aca="true">INDIRECT(CONCATENATE("ensemble5.C", (ROW() - 3) * 18 + 12))</f>
        <v>0.99</v>
      </c>
      <c r="C41" s="3" t="n">
        <f aca="true">INDIRECT(CONCATENATE("ensemble5.D", (ROW() - 3) * 18 + 12))</f>
        <v>0.98</v>
      </c>
      <c r="D41" s="3" t="n">
        <f aca="true">INDIRECT(CONCATENATE("ensemble5.E", (ROW() - 3) * 18 + 12))</f>
        <v>0.98</v>
      </c>
      <c r="E41" s="3" t="n">
        <f aca="true">INDIRECT(CONCATENATE("ensemble5.C", (ROW() - 3) * 18 + 13))</f>
        <v>0.97</v>
      </c>
      <c r="F41" s="3" t="n">
        <f aca="true">INDIRECT(CONCATENATE("ensemble5.D", (ROW() - 3) * 18 + 13))</f>
        <v>0.92</v>
      </c>
      <c r="G41" s="3" t="n">
        <f aca="true">INDIRECT(CONCATENATE("ensemble5.E", (ROW() - 3) * 18 + 13))</f>
        <v>0.94</v>
      </c>
      <c r="H41" s="3" t="n">
        <f aca="true">INDIRECT(CONCATENATE("ensemble5.C", (ROW() - 3) * 18 + 14))</f>
        <v>0.91</v>
      </c>
      <c r="I41" s="3" t="n">
        <f aca="true">INDIRECT(CONCATENATE("ensemble5.D", (ROW() - 3) * 18 + 14))</f>
        <v>0.94</v>
      </c>
      <c r="J41" s="3" t="n">
        <f aca="true">INDIRECT(CONCATENATE("ensemble5.E", (ROW() - 3) * 18 + 14))</f>
        <v>0.93</v>
      </c>
      <c r="K41" s="3" t="n">
        <f aca="true">INDIRECT(CONCATENATE("ensemble5.C", (ROW() - 3) * 18 + 15))</f>
        <v>0.87</v>
      </c>
      <c r="L41" s="3" t="n">
        <f aca="true">INDIRECT(CONCATENATE("ensemble5.D", (ROW() - 3) * 18 + 15))</f>
        <v>0.98</v>
      </c>
      <c r="M41" s="3" t="n">
        <f aca="true">INDIRECT(CONCATENATE("ensemble5.E", (ROW() - 3) * 18 + 15))</f>
        <v>0.93</v>
      </c>
    </row>
    <row r="42" customFormat="false" ht="12.8" hidden="false" customHeight="false" outlineLevel="0" collapsed="false">
      <c r="A42" s="1" t="str">
        <f aca="true">INDIRECT(CONCATENATE("ensemble5.C", (ROW() - 3) * 18 + 1))</f>
        <v>shhs2-201326</v>
      </c>
      <c r="B42" s="3" t="n">
        <f aca="true">INDIRECT(CONCATENATE("ensemble5.C", (ROW() - 3) * 18 + 12))</f>
        <v>0.94</v>
      </c>
      <c r="C42" s="3" t="n">
        <f aca="true">INDIRECT(CONCATENATE("ensemble5.D", (ROW() - 3) * 18 + 12))</f>
        <v>0.96</v>
      </c>
      <c r="D42" s="3" t="n">
        <f aca="true">INDIRECT(CONCATENATE("ensemble5.E", (ROW() - 3) * 18 + 12))</f>
        <v>0.95</v>
      </c>
      <c r="E42" s="3" t="n">
        <f aca="true">INDIRECT(CONCATENATE("ensemble5.C", (ROW() - 3) * 18 + 13))</f>
        <v>0.91</v>
      </c>
      <c r="F42" s="3" t="n">
        <f aca="true">INDIRECT(CONCATENATE("ensemble5.D", (ROW() - 3) * 18 + 13))</f>
        <v>0.87</v>
      </c>
      <c r="G42" s="3" t="n">
        <f aca="true">INDIRECT(CONCATENATE("ensemble5.E", (ROW() - 3) * 18 + 13))</f>
        <v>0.89</v>
      </c>
      <c r="H42" s="3" t="n">
        <f aca="true">INDIRECT(CONCATENATE("ensemble5.C", (ROW() - 3) * 18 + 14))</f>
        <v>1</v>
      </c>
      <c r="I42" s="3" t="n">
        <f aca="true">INDIRECT(CONCATENATE("ensemble5.D", (ROW() - 3) * 18 + 14))</f>
        <v>0.29</v>
      </c>
      <c r="J42" s="3" t="n">
        <f aca="true">INDIRECT(CONCATENATE("ensemble5.E", (ROW() - 3) * 18 + 14))</f>
        <v>0.44</v>
      </c>
      <c r="K42" s="3" t="n">
        <f aca="true">INDIRECT(CONCATENATE("ensemble5.C", (ROW() - 3) * 18 + 15))</f>
        <v>0.88</v>
      </c>
      <c r="L42" s="3" t="n">
        <f aca="true">INDIRECT(CONCATENATE("ensemble5.D", (ROW() - 3) * 18 + 15))</f>
        <v>0.93</v>
      </c>
      <c r="M42" s="3" t="n">
        <f aca="true">INDIRECT(CONCATENATE("ensemble5.E", (ROW() - 3) * 18 + 15))</f>
        <v>0.9</v>
      </c>
    </row>
  </sheetData>
  <mergeCells count="4">
    <mergeCell ref="B1:D1"/>
    <mergeCell ref="E1:G1"/>
    <mergeCell ref="H1:J1"/>
    <mergeCell ref="K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H33" activeCellId="0" sqref="H33"/>
    </sheetView>
  </sheetViews>
  <sheetFormatPr defaultRowHeight="12.8"/>
  <cols>
    <col collapsed="false" hidden="false" max="1" min="1" style="1" width="13.6326530612245"/>
    <col collapsed="false" hidden="false" max="1025" min="2" style="1" width="11.3418367346939"/>
  </cols>
  <sheetData>
    <row r="1" customFormat="false" ht="12.8" hidden="false" customHeight="false" outlineLevel="0" collapsed="false">
      <c r="A1" s="1" t="s">
        <v>56</v>
      </c>
      <c r="B1" s="1" t="s">
        <v>57</v>
      </c>
    </row>
    <row r="2" customFormat="false" ht="12.8" hidden="false" customHeight="false" outlineLevel="0" collapsed="false">
      <c r="A2" s="1" t="str">
        <f aca="true">INDIRECT(CONCATENATE("ensemble5.C", (ROW() - 2) * 18 + 1))</f>
        <v>shhs2-200089</v>
      </c>
      <c r="B2" s="3" t="n">
        <f aca="true">INDIRECT(CONCATENATE("ensemble5.F", (ROW() - 2) * 18 + 17))</f>
        <v>1173</v>
      </c>
    </row>
    <row r="3" customFormat="false" ht="12.8" hidden="false" customHeight="false" outlineLevel="0" collapsed="false">
      <c r="A3" s="1" t="str">
        <f aca="true">INDIRECT(CONCATENATE("ensemble5.C", (ROW() - 2) * 18 + 1))</f>
        <v>shhs2-200133</v>
      </c>
      <c r="B3" s="3" t="n">
        <f aca="true">INDIRECT(CONCATENATE("ensemble5.F", (ROW() - 2) * 18 + 17))</f>
        <v>1320</v>
      </c>
    </row>
    <row r="4" customFormat="false" ht="12.8" hidden="false" customHeight="false" outlineLevel="0" collapsed="false">
      <c r="A4" s="1" t="str">
        <f aca="true">INDIRECT(CONCATENATE("ensemble5.C", (ROW() - 2) * 18 + 1))</f>
        <v>shhs2-200136</v>
      </c>
      <c r="B4" s="3" t="n">
        <f aca="true">INDIRECT(CONCATENATE("ensemble5.F", (ROW() - 2) * 18 + 17))</f>
        <v>1363</v>
      </c>
    </row>
    <row r="5" customFormat="false" ht="12.8" hidden="false" customHeight="false" outlineLevel="0" collapsed="false">
      <c r="A5" s="1" t="str">
        <f aca="true">INDIRECT(CONCATENATE("ensemble5.C", (ROW() - 2) * 18 + 1))</f>
        <v>shhs2-200145</v>
      </c>
      <c r="B5" s="3" t="n">
        <f aca="true">INDIRECT(CONCATENATE("ensemble5.F", (ROW() - 2) * 18 + 17))</f>
        <v>1380</v>
      </c>
    </row>
    <row r="6" customFormat="false" ht="12.8" hidden="false" customHeight="false" outlineLevel="0" collapsed="false">
      <c r="A6" s="1" t="str">
        <f aca="true">INDIRECT(CONCATENATE("ensemble5.C", (ROW() - 2) * 18 + 1))</f>
        <v>shhs2-200168</v>
      </c>
      <c r="B6" s="3" t="n">
        <f aca="true">INDIRECT(CONCATENATE("ensemble5.F", (ROW() - 2) * 18 + 17))</f>
        <v>1552</v>
      </c>
    </row>
    <row r="7" customFormat="false" ht="12.8" hidden="false" customHeight="false" outlineLevel="0" collapsed="false">
      <c r="A7" s="1" t="str">
        <f aca="true">INDIRECT(CONCATENATE("ensemble5.C", (ROW() - 2) * 18 + 1))</f>
        <v>shhs2-200175</v>
      </c>
      <c r="B7" s="3" t="n">
        <f aca="true">INDIRECT(CONCATENATE("ensemble5.F", (ROW() - 2) * 18 + 17))</f>
        <v>1483</v>
      </c>
    </row>
    <row r="8" customFormat="false" ht="12.8" hidden="false" customHeight="false" outlineLevel="0" collapsed="false">
      <c r="A8" s="1" t="str">
        <f aca="true">INDIRECT(CONCATENATE("ensemble5.C", (ROW() - 2) * 18 + 1))</f>
        <v>shhs2-200182</v>
      </c>
      <c r="B8" s="3" t="n">
        <f aca="true">INDIRECT(CONCATENATE("ensemble5.F", (ROW() - 2) * 18 + 17))</f>
        <v>1317</v>
      </c>
    </row>
    <row r="9" customFormat="false" ht="12.8" hidden="false" customHeight="false" outlineLevel="0" collapsed="false">
      <c r="A9" s="1" t="str">
        <f aca="true">INDIRECT(CONCATENATE("ensemble5.C", (ROW() - 2) * 18 + 1))</f>
        <v>shhs2-200191</v>
      </c>
      <c r="B9" s="3" t="n">
        <f aca="true">INDIRECT(CONCATENATE("ensemble5.F", (ROW() - 2) * 18 + 17))</f>
        <v>1316</v>
      </c>
    </row>
    <row r="10" customFormat="false" ht="12.8" hidden="false" customHeight="false" outlineLevel="0" collapsed="false">
      <c r="A10" s="1" t="str">
        <f aca="true">INDIRECT(CONCATENATE("ensemble5.C", (ROW() - 2) * 18 + 1))</f>
        <v>shhs2-200192</v>
      </c>
      <c r="B10" s="3" t="n">
        <f aca="true">INDIRECT(CONCATENATE("ensemble5.F", (ROW() - 2) * 18 + 17))</f>
        <v>1314</v>
      </c>
    </row>
    <row r="11" customFormat="false" ht="12.8" hidden="false" customHeight="false" outlineLevel="0" collapsed="false">
      <c r="A11" s="1" t="str">
        <f aca="true">INDIRECT(CONCATENATE("ensemble5.C", (ROW() - 2) * 18 + 1))</f>
        <v>shhs2-200194</v>
      </c>
      <c r="B11" s="3" t="n">
        <f aca="true">INDIRECT(CONCATENATE("ensemble5.F", (ROW() - 2) * 18 + 17))</f>
        <v>1478</v>
      </c>
    </row>
    <row r="12" customFormat="false" ht="12.8" hidden="false" customHeight="false" outlineLevel="0" collapsed="false">
      <c r="A12" s="1" t="str">
        <f aca="true">INDIRECT(CONCATENATE("ensemble5.C", (ROW() - 2) * 18 + 1))</f>
        <v>shhs2-203637</v>
      </c>
      <c r="B12" s="3" t="n">
        <f aca="true">INDIRECT(CONCATENATE("ensemble5.F", (ROW() - 2) * 18 + 17))</f>
        <v>1140</v>
      </c>
    </row>
    <row r="13" customFormat="false" ht="12.8" hidden="false" customHeight="false" outlineLevel="0" collapsed="false">
      <c r="A13" s="1" t="str">
        <f aca="true">INDIRECT(CONCATENATE("ensemble5.C", (ROW() - 2) * 18 + 1))</f>
        <v>shhs2-203650</v>
      </c>
      <c r="B13" s="3" t="n">
        <f aca="true">INDIRECT(CONCATENATE("ensemble5.F", (ROW() - 2) * 18 + 17))</f>
        <v>1198</v>
      </c>
    </row>
    <row r="14" customFormat="false" ht="12.8" hidden="false" customHeight="false" outlineLevel="0" collapsed="false">
      <c r="A14" s="1" t="str">
        <f aca="true">INDIRECT(CONCATENATE("ensemble5.C", (ROW() - 2) * 18 + 1))</f>
        <v>shhs2-203652</v>
      </c>
      <c r="B14" s="3" t="n">
        <f aca="true">INDIRECT(CONCATENATE("ensemble5.F", (ROW() - 2) * 18 + 17))</f>
        <v>1318</v>
      </c>
    </row>
    <row r="15" customFormat="false" ht="12.8" hidden="false" customHeight="false" outlineLevel="0" collapsed="false">
      <c r="A15" s="1" t="str">
        <f aca="true">INDIRECT(CONCATENATE("ensemble5.C", (ROW() - 2) * 18 + 1))</f>
        <v>shhs2-203657</v>
      </c>
      <c r="B15" s="3" t="n">
        <f aca="true">INDIRECT(CONCATENATE("ensemble5.F", (ROW() - 2) * 18 + 17))</f>
        <v>1320</v>
      </c>
    </row>
    <row r="16" customFormat="false" ht="12.8" hidden="false" customHeight="false" outlineLevel="0" collapsed="false">
      <c r="A16" s="1" t="str">
        <f aca="true">INDIRECT(CONCATENATE("ensemble5.C", (ROW() - 2) * 18 + 1))</f>
        <v>shhs2-203704</v>
      </c>
      <c r="B16" s="3" t="n">
        <f aca="true">INDIRECT(CONCATENATE("ensemble5.F", (ROW() - 2) * 18 + 17))</f>
        <v>1260</v>
      </c>
    </row>
    <row r="17" customFormat="false" ht="12.8" hidden="false" customHeight="false" outlineLevel="0" collapsed="false">
      <c r="A17" s="1" t="str">
        <f aca="true">INDIRECT(CONCATENATE("ensemble5.C", (ROW() - 2) * 18 + 1))</f>
        <v>shhs2-203708</v>
      </c>
      <c r="B17" s="3" t="n">
        <f aca="true">INDIRECT(CONCATENATE("ensemble5.F", (ROW() - 2) * 18 + 17))</f>
        <v>1320</v>
      </c>
    </row>
    <row r="18" customFormat="false" ht="12.8" hidden="false" customHeight="false" outlineLevel="0" collapsed="false">
      <c r="A18" s="1" t="str">
        <f aca="true">INDIRECT(CONCATENATE("ensemble5.C", (ROW() - 2) * 18 + 1))</f>
        <v>shhs2-203711</v>
      </c>
      <c r="B18" s="3" t="n">
        <f aca="true">INDIRECT(CONCATENATE("ensemble5.F", (ROW() - 2) * 18 + 17))</f>
        <v>1110</v>
      </c>
    </row>
    <row r="19" customFormat="false" ht="12.8" hidden="false" customHeight="false" outlineLevel="0" collapsed="false">
      <c r="A19" s="1" t="str">
        <f aca="true">INDIRECT(CONCATENATE("ensemble5.C", (ROW() - 2) * 18 + 1))</f>
        <v>shhs2-203766</v>
      </c>
      <c r="B19" s="3" t="n">
        <f aca="true">INDIRECT(CONCATENATE("ensemble5.F", (ROW() - 2) * 18 + 17))</f>
        <v>1320</v>
      </c>
    </row>
    <row r="20" customFormat="false" ht="12.8" hidden="false" customHeight="false" outlineLevel="0" collapsed="false">
      <c r="A20" s="1" t="str">
        <f aca="true">INDIRECT(CONCATENATE("ensemble5.C", (ROW() - 2) * 18 + 1))</f>
        <v>shhs2-203773</v>
      </c>
      <c r="B20" s="3" t="n">
        <f aca="true">INDIRECT(CONCATENATE("ensemble5.F", (ROW() - 2) * 18 + 17))</f>
        <v>1260</v>
      </c>
    </row>
    <row r="21" customFormat="false" ht="12.8" hidden="false" customHeight="false" outlineLevel="0" collapsed="false">
      <c r="A21" s="1" t="str">
        <f aca="true">INDIRECT(CONCATENATE("ensemble5.C", (ROW() - 2) * 18 + 1))</f>
        <v>shhs2-203795</v>
      </c>
      <c r="B21" s="3" t="n">
        <f aca="true">INDIRECT(CONCATENATE("ensemble5.F", (ROW() - 2) * 18 + 17))</f>
        <v>1320</v>
      </c>
    </row>
    <row r="22" customFormat="false" ht="12.8" hidden="false" customHeight="false" outlineLevel="0" collapsed="false">
      <c r="A22" s="1" t="str">
        <f aca="true">INDIRECT(CONCATENATE("ensemble5.C", (ROW() - 2) * 18 + 1))</f>
        <v>shhs2-201897</v>
      </c>
      <c r="B22" s="3" t="n">
        <f aca="true">INDIRECT(CONCATENATE("ensemble5.F", (ROW() - 2) * 18 + 17))</f>
        <v>1200</v>
      </c>
    </row>
    <row r="23" customFormat="false" ht="12.8" hidden="false" customHeight="false" outlineLevel="0" collapsed="false">
      <c r="A23" s="1" t="str">
        <f aca="true">INDIRECT(CONCATENATE("ensemble5.C", (ROW() - 2) * 18 + 1))</f>
        <v>shhs2-201933</v>
      </c>
      <c r="B23" s="3" t="n">
        <f aca="true">INDIRECT(CONCATENATE("ensemble5.F", (ROW() - 2) * 18 + 17))</f>
        <v>1364</v>
      </c>
    </row>
    <row r="24" customFormat="false" ht="12.8" hidden="false" customHeight="false" outlineLevel="0" collapsed="false">
      <c r="A24" s="1" t="str">
        <f aca="true">INDIRECT(CONCATENATE("ensemble5.C", (ROW() - 2) * 18 + 1))</f>
        <v>shhs2-201988</v>
      </c>
      <c r="B24" s="3" t="n">
        <f aca="true">INDIRECT(CONCATENATE("ensemble5.F", (ROW() - 2) * 18 + 17))</f>
        <v>1082</v>
      </c>
    </row>
    <row r="25" customFormat="false" ht="12.8" hidden="false" customHeight="false" outlineLevel="0" collapsed="false">
      <c r="A25" s="1" t="str">
        <f aca="true">INDIRECT(CONCATENATE("ensemble5.C", (ROW() - 2) * 18 + 1))</f>
        <v>shhs2-202015</v>
      </c>
      <c r="B25" s="3" t="n">
        <f aca="true">INDIRECT(CONCATENATE("ensemble5.F", (ROW() - 2) * 18 + 17))</f>
        <v>1140</v>
      </c>
    </row>
    <row r="26" customFormat="false" ht="12.8" hidden="false" customHeight="false" outlineLevel="0" collapsed="false">
      <c r="A26" s="1" t="str">
        <f aca="true">INDIRECT(CONCATENATE("ensemble5.C", (ROW() - 2) * 18 + 1))</f>
        <v>shhs2-202442</v>
      </c>
      <c r="B26" s="3" t="n">
        <f aca="true">INDIRECT(CONCATENATE("ensemble5.F", (ROW() - 2) * 18 + 17))</f>
        <v>1080</v>
      </c>
    </row>
    <row r="27" customFormat="false" ht="12.8" hidden="false" customHeight="false" outlineLevel="0" collapsed="false">
      <c r="A27" s="1" t="str">
        <f aca="true">INDIRECT(CONCATENATE("ensemble5.C", (ROW() - 2) * 18 + 1))</f>
        <v>shhs2-202463</v>
      </c>
      <c r="B27" s="3" t="n">
        <f aca="true">INDIRECT(CONCATENATE("ensemble5.F", (ROW() - 2) * 18 + 17))</f>
        <v>900</v>
      </c>
    </row>
    <row r="28" customFormat="false" ht="12.8" hidden="false" customHeight="false" outlineLevel="0" collapsed="false">
      <c r="A28" s="1" t="str">
        <f aca="true">INDIRECT(CONCATENATE("ensemble5.C", (ROW() - 2) * 18 + 1))</f>
        <v>shhs2-202465</v>
      </c>
      <c r="B28" s="3" t="n">
        <f aca="true">INDIRECT(CONCATENATE("ensemble5.F", (ROW() - 2) * 18 + 17))</f>
        <v>1290</v>
      </c>
    </row>
    <row r="29" customFormat="false" ht="12.8" hidden="false" customHeight="false" outlineLevel="0" collapsed="false">
      <c r="A29" s="1" t="str">
        <f aca="true">INDIRECT(CONCATENATE("ensemble5.C", (ROW() - 2) * 18 + 1))</f>
        <v>shhs2-202483</v>
      </c>
      <c r="B29" s="3" t="n">
        <f aca="true">INDIRECT(CONCATENATE("ensemble5.F", (ROW() - 2) * 18 + 17))</f>
        <v>1020</v>
      </c>
    </row>
    <row r="30" customFormat="false" ht="12.8" hidden="false" customHeight="false" outlineLevel="0" collapsed="false">
      <c r="A30" s="1" t="str">
        <f aca="true">INDIRECT(CONCATENATE("ensemble5.C", (ROW() - 2) * 18 + 1))</f>
        <v>shhs2-202512</v>
      </c>
      <c r="B30" s="3" t="n">
        <f aca="true">INDIRECT(CONCATENATE("ensemble5.F", (ROW() - 2) * 18 + 17))</f>
        <v>840</v>
      </c>
    </row>
    <row r="31" customFormat="false" ht="12.8" hidden="false" customHeight="false" outlineLevel="0" collapsed="false">
      <c r="A31" s="1" t="str">
        <f aca="true">INDIRECT(CONCATENATE("ensemble5.C", (ROW() - 2) * 18 + 1))</f>
        <v>shhs2-204386</v>
      </c>
      <c r="B31" s="3" t="n">
        <f aca="true">INDIRECT(CONCATENATE("ensemble5.F", (ROW() - 2) * 18 + 17))</f>
        <v>1318</v>
      </c>
    </row>
    <row r="32" customFormat="false" ht="12.8" hidden="false" customHeight="false" outlineLevel="0" collapsed="false">
      <c r="A32" s="1" t="str">
        <f aca="true">INDIRECT(CONCATENATE("ensemble5.C", (ROW() - 2) * 18 + 1))</f>
        <v>shhs2-204387</v>
      </c>
      <c r="B32" s="3" t="n">
        <f aca="true">INDIRECT(CONCATENATE("ensemble5.F", (ROW() - 2) * 18 + 17))</f>
        <v>1122</v>
      </c>
    </row>
    <row r="33" customFormat="false" ht="12.8" hidden="false" customHeight="false" outlineLevel="0" collapsed="false">
      <c r="A33" s="1" t="str">
        <f aca="true">INDIRECT(CONCATENATE("ensemble5.C", (ROW() - 2) * 18 + 1))</f>
        <v>shhs2-204391</v>
      </c>
      <c r="B33" s="3" t="n">
        <f aca="true">INDIRECT(CONCATENATE("ensemble5.F", (ROW() - 2) * 18 + 17))</f>
        <v>1200</v>
      </c>
    </row>
    <row r="34" customFormat="false" ht="12.8" hidden="false" customHeight="false" outlineLevel="0" collapsed="false">
      <c r="A34" s="1" t="str">
        <f aca="true">INDIRECT(CONCATENATE("ensemble5.C", (ROW() - 2) * 18 + 1))</f>
        <v>shhs2-204417</v>
      </c>
      <c r="B34" s="3" t="n">
        <f aca="true">INDIRECT(CONCATENATE("ensemble5.F", (ROW() - 2) * 18 + 17))</f>
        <v>1200</v>
      </c>
    </row>
    <row r="35" customFormat="false" ht="12.8" hidden="false" customHeight="false" outlineLevel="0" collapsed="false">
      <c r="A35" s="1" t="str">
        <f aca="true">INDIRECT(CONCATENATE("ensemble5.C", (ROW() - 2) * 18 + 1))</f>
        <v>shhs2-204421</v>
      </c>
      <c r="B35" s="3" t="n">
        <f aca="true">INDIRECT(CONCATENATE("ensemble5.F", (ROW() - 2) * 18 + 17))</f>
        <v>1080</v>
      </c>
    </row>
    <row r="36" customFormat="false" ht="12.8" hidden="false" customHeight="false" outlineLevel="0" collapsed="false">
      <c r="A36" s="1" t="str">
        <f aca="true">INDIRECT(CONCATENATE("ensemble5.C", (ROW() - 2) * 18 + 1))</f>
        <v>shhs2-204430</v>
      </c>
      <c r="B36" s="3" t="n">
        <f aca="true">INDIRECT(CONCATENATE("ensemble5.F", (ROW() - 2) * 18 + 17))</f>
        <v>1200</v>
      </c>
    </row>
    <row r="37" customFormat="false" ht="12.8" hidden="false" customHeight="false" outlineLevel="0" collapsed="false">
      <c r="A37" s="1" t="str">
        <f aca="true">INDIRECT(CONCATENATE("ensemble5.C", (ROW() - 2) * 18 + 1))</f>
        <v>shhs2-200313</v>
      </c>
      <c r="B37" s="3" t="n">
        <f aca="true">INDIRECT(CONCATENATE("ensemble5.F", (ROW() - 2) * 18 + 17))</f>
        <v>1091</v>
      </c>
    </row>
    <row r="38" customFormat="false" ht="12.8" hidden="false" customHeight="false" outlineLevel="0" collapsed="false">
      <c r="A38" s="1" t="str">
        <f aca="true">INDIRECT(CONCATENATE("ensemble5.C", (ROW() - 2) * 18 + 1))</f>
        <v>shhs2-200700</v>
      </c>
      <c r="B38" s="3" t="n">
        <f aca="true">INDIRECT(CONCATENATE("ensemble5.F", (ROW() - 2) * 18 + 17))</f>
        <v>1534</v>
      </c>
    </row>
    <row r="39" customFormat="false" ht="12.8" hidden="false" customHeight="false" outlineLevel="0" collapsed="false">
      <c r="A39" s="1" t="str">
        <f aca="true">INDIRECT(CONCATENATE("ensemble5.C", (ROW() - 2) * 18 + 1))</f>
        <v>shhs2-200939</v>
      </c>
      <c r="B39" s="3" t="n">
        <f aca="true">INDIRECT(CONCATENATE("ensemble5.F", (ROW() - 2) * 18 + 17))</f>
        <v>1500</v>
      </c>
    </row>
    <row r="40" customFormat="false" ht="12.8" hidden="false" customHeight="false" outlineLevel="0" collapsed="false">
      <c r="A40" s="1" t="str">
        <f aca="true">INDIRECT(CONCATENATE("ensemble5.C", (ROW() - 2) * 18 + 1))</f>
        <v>shhs2-201118</v>
      </c>
      <c r="B40" s="3" t="n">
        <f aca="true">INDIRECT(CONCATENATE("ensemble5.F", (ROW() - 2) * 18 + 17))</f>
        <v>1293</v>
      </c>
    </row>
    <row r="41" customFormat="false" ht="12.8" hidden="false" customHeight="false" outlineLevel="0" collapsed="false">
      <c r="A41" s="1" t="str">
        <f aca="true">INDIRECT(CONCATENATE("ensemble5.C", (ROW() - 2) * 18 + 1))</f>
        <v>shhs2-201326</v>
      </c>
      <c r="B41" s="3" t="n">
        <f aca="true">INDIRECT(CONCATENATE("ensemble5.F", (ROW() - 2) * 18 + 17))</f>
        <v>1078</v>
      </c>
    </row>
    <row r="42" customFormat="false" ht="12.8" hidden="false" customHeight="false" outlineLevel="0" collapsed="false">
      <c r="A42" s="1" t="n">
        <f aca="true">INDIRECT(CONCATENATE("ensemble5.C", (ROW() - 2) * 18 + 1))</f>
        <v>0</v>
      </c>
      <c r="B42" s="3" t="n">
        <f aca="true">INDIRECT(CONCATENATE("ensemble5.F", (ROW() - 2) * 18 + 17))</f>
        <v>49794</v>
      </c>
    </row>
    <row r="43" customFormat="false" ht="12.8" hidden="false" customHeight="false" outlineLevel="0" collapsed="false">
      <c r="B43" s="3"/>
    </row>
    <row r="44" customFormat="false" ht="12.8" hidden="false" customHeight="false" outlineLevel="0" collapsed="false">
      <c r="B44" s="3" t="n">
        <f aca="false">SUM(B2:B41)</f>
        <v>49794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2017-11-14T12:16:55Z</dcterms:created>
  <dc:creator/>
  <dc:description/>
  <dc:language>en-US</dc:language>
  <cp:lastModifiedBy/>
  <dcterms:modified xsi:type="dcterms:W3CDTF">2017-11-15T15:30:47Z</dcterms:modified>
  <cp:revision>4</cp:revision>
  <dc:subject/>
  <dc:title/>
</cp:coreProperties>
</file>