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35"/>
  </bookViews>
  <sheets>
    <sheet name="WS" sheetId="1" r:id="rId1"/>
  </sheets>
  <calcPr calcId="144525"/>
</workbook>
</file>

<file path=xl/calcChain.xml><?xml version="1.0" encoding="utf-8"?>
<calcChain xmlns="http://schemas.openxmlformats.org/spreadsheetml/2006/main">
  <c r="U24" i="1" l="1"/>
  <c r="M24" i="1"/>
  <c r="U14" i="1"/>
  <c r="M14" i="1"/>
  <c r="V24" i="1" l="1"/>
  <c r="V14" i="1"/>
  <c r="M3" i="1"/>
  <c r="U27" i="1"/>
  <c r="U20" i="1"/>
  <c r="U21" i="1"/>
  <c r="U22" i="1"/>
  <c r="U23" i="1"/>
  <c r="U25" i="1"/>
  <c r="U26" i="1"/>
  <c r="U4" i="1"/>
  <c r="U5" i="1"/>
  <c r="U6" i="1"/>
  <c r="U7" i="1"/>
  <c r="U8" i="1"/>
  <c r="U9" i="1"/>
  <c r="U10" i="1"/>
  <c r="U11" i="1"/>
  <c r="U12" i="1"/>
  <c r="U13" i="1"/>
  <c r="U15" i="1"/>
  <c r="U16" i="1"/>
  <c r="U17" i="1"/>
  <c r="U18" i="1"/>
  <c r="U19" i="1"/>
  <c r="U3" i="1"/>
  <c r="M6" i="1"/>
  <c r="V3" i="1" l="1"/>
  <c r="V6" i="1"/>
  <c r="M7" i="1"/>
  <c r="V7" i="1" l="1"/>
  <c r="M5" i="1"/>
  <c r="V5" i="1" s="1"/>
  <c r="M27" i="1"/>
  <c r="M25" i="1"/>
  <c r="V25" i="1" s="1"/>
  <c r="M22" i="1"/>
  <c r="M20" i="1"/>
  <c r="V20" i="1" s="1"/>
  <c r="M18" i="1"/>
  <c r="V18" i="1" s="1"/>
  <c r="M16" i="1"/>
  <c r="V16" i="1" s="1"/>
  <c r="M12" i="1"/>
  <c r="M10" i="1"/>
  <c r="M8" i="1"/>
  <c r="M4" i="1"/>
  <c r="M19" i="1"/>
  <c r="M21" i="1"/>
  <c r="M23" i="1"/>
  <c r="M26" i="1"/>
  <c r="M9" i="1"/>
  <c r="M11" i="1"/>
  <c r="M13" i="1"/>
  <c r="M15" i="1"/>
  <c r="M17" i="1"/>
  <c r="V17" i="1" l="1"/>
  <c r="V12" i="1"/>
  <c r="V23" i="1"/>
  <c r="V11" i="1"/>
  <c r="V27" i="1"/>
  <c r="V21" i="1"/>
  <c r="V26" i="1"/>
  <c r="V13" i="1"/>
  <c r="V8" i="1"/>
  <c r="V10" i="1"/>
  <c r="V9" i="1"/>
  <c r="V19" i="1"/>
  <c r="V15" i="1"/>
  <c r="V4" i="1"/>
  <c r="V22" i="1"/>
</calcChain>
</file>

<file path=xl/sharedStrings.xml><?xml version="1.0" encoding="utf-8"?>
<sst xmlns="http://schemas.openxmlformats.org/spreadsheetml/2006/main" count="71" uniqueCount="71">
  <si>
    <t>Particulars</t>
  </si>
  <si>
    <t>Basic</t>
  </si>
  <si>
    <t>Conveyance Pay</t>
  </si>
  <si>
    <t>Educational Allowance</t>
  </si>
  <si>
    <t>Food Allowance</t>
  </si>
  <si>
    <t>Food Coupon (Salary)</t>
  </si>
  <si>
    <t>Fuel Reimbursement (Salary)</t>
  </si>
  <si>
    <t>House Rent Allowance</t>
  </si>
  <si>
    <t>Special Allowance</t>
  </si>
  <si>
    <t>Telephone Reimbursement (Salary)</t>
  </si>
  <si>
    <t>Total Earnings</t>
  </si>
  <si>
    <t>Employee's Contribution to PF</t>
  </si>
  <si>
    <t>Employee Contribution of ESI</t>
  </si>
  <si>
    <t>Food Coupons Issued</t>
  </si>
  <si>
    <t>Income TDS on Salary</t>
  </si>
  <si>
    <t>Loan &amp; Advances</t>
  </si>
  <si>
    <t>Other Deduction</t>
  </si>
  <si>
    <t>Professional Tax</t>
  </si>
  <si>
    <t>Total Deductions</t>
  </si>
  <si>
    <t>Net Amount</t>
  </si>
  <si>
    <t>Lakshman N</t>
  </si>
  <si>
    <t>Employee No.</t>
  </si>
  <si>
    <t>Amit Dey</t>
  </si>
  <si>
    <t>Atanu Gupta</t>
  </si>
  <si>
    <t>Bhargavi M</t>
  </si>
  <si>
    <t>Kamesh</t>
  </si>
  <si>
    <t>Karthik K</t>
  </si>
  <si>
    <t>Karthikeyan S</t>
  </si>
  <si>
    <t>Lakshmoji Chitneni</t>
  </si>
  <si>
    <t>Mohammed Imran</t>
  </si>
  <si>
    <t>Paulina K</t>
  </si>
  <si>
    <t>Philip Joshua Assey</t>
  </si>
  <si>
    <t>Praveena E</t>
  </si>
  <si>
    <t>Rajalakshmi S</t>
  </si>
  <si>
    <t>Rajnish Jaiswal</t>
  </si>
  <si>
    <t>Ram Chandra Mallavarapu</t>
  </si>
  <si>
    <t>Ramesh Prakash</t>
  </si>
  <si>
    <t>Ranjeet A Rajpurohit</t>
  </si>
  <si>
    <t>Sanjeev Pal</t>
  </si>
  <si>
    <t>Sivaprakasam P</t>
  </si>
  <si>
    <t>Suganya.S</t>
  </si>
  <si>
    <t>Thiru Murugan</t>
  </si>
  <si>
    <t>CT - 169</t>
  </si>
  <si>
    <t>CT - 128</t>
  </si>
  <si>
    <t>CT - 197</t>
  </si>
  <si>
    <t>CT - 062</t>
  </si>
  <si>
    <t>CT - 203</t>
  </si>
  <si>
    <t>CT - 122</t>
  </si>
  <si>
    <t>CT - 179</t>
  </si>
  <si>
    <t>CT - 205</t>
  </si>
  <si>
    <t>CT - 159</t>
  </si>
  <si>
    <t>CT - 160</t>
  </si>
  <si>
    <t>CT - 174</t>
  </si>
  <si>
    <t>CT - 108</t>
  </si>
  <si>
    <t>CT - 002</t>
  </si>
  <si>
    <t>CT - 098</t>
  </si>
  <si>
    <t>CT - 204</t>
  </si>
  <si>
    <t>CT - 148</t>
  </si>
  <si>
    <t>CT - 085</t>
  </si>
  <si>
    <t>CT - 008</t>
  </si>
  <si>
    <t>CT - 097</t>
  </si>
  <si>
    <t>CT - 106</t>
  </si>
  <si>
    <t>CT - 195</t>
  </si>
  <si>
    <t>Jenis D</t>
  </si>
  <si>
    <t>CT - 206</t>
  </si>
  <si>
    <t>Poorna Chandra D</t>
  </si>
  <si>
    <t>CT - 207</t>
  </si>
  <si>
    <t>Nandha Kumar</t>
  </si>
  <si>
    <t>Sasikala</t>
  </si>
  <si>
    <t>LOP Days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</si>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</sst>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&quot;0.00"/>
    <numFmt numFmtId="165" formatCode="&quot;&quot;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rgb="FF333333"/>
      <name val="Arial"/>
      <family val="2"/>
    </font>
    <font>
      <sz val="11"/>
      <color rgb="FF000000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49" fontId="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top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/>
    <xf numFmtId="49" fontId="6" fillId="0" borderId="2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8" fillId="0" borderId="0" xfId="0" applyFont="1"/>
    <xf numFmtId="2" fontId="3" fillId="0" borderId="1" xfId="0" applyNumberFormat="1" applyFont="1" applyBorder="1" applyAlignment="1">
      <alignment vertical="top"/>
    </xf>
    <xf numFmtId="2" fontId="2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9" fillId="0" borderId="0" xfId="0" applyFont="1"/>
    <xf numFmtId="164" fontId="7" fillId="0" borderId="2" xfId="0" applyNumberFormat="1" applyFont="1" applyFill="1" applyBorder="1" applyAlignment="1">
      <alignment horizontal="center" vertical="center"/>
    </xf>
    <xf numFmtId="0" fontId="0" fillId="0" borderId="0" xfId="0"/>
    <xf numFmtId="0" fontId="6" fillId="0" borderId="2" xfId="0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xSplit="1" topLeftCell="B1" activePane="topRight" state="frozen"/>
      <selection pane="topRight" activeCell="B14" sqref="B14"/>
    </sheetView>
  </sheetViews>
  <sheetFormatPr defaultRowHeight="15" x14ac:dyDescent="0.25"/>
  <cols>
    <col min="1" max="1" width="29.28515625" bestFit="1" customWidth="1"/>
    <col min="2" max="2" width="12.85546875" customWidth="1"/>
    <col min="3" max="3" width="12.85546875" style="21" customWidth="1"/>
    <col min="4" max="4" width="10.42578125" bestFit="1" customWidth="1"/>
    <col min="5" max="5" width="8.5703125" bestFit="1" customWidth="1"/>
    <col min="6" max="7" width="9" bestFit="1" customWidth="1"/>
    <col min="8" max="8" width="8.42578125" bestFit="1" customWidth="1"/>
    <col min="9" max="9" width="8.85546875" bestFit="1" customWidth="1"/>
    <col min="10" max="10" width="9.42578125" bestFit="1" customWidth="1"/>
    <col min="11" max="11" width="9.42578125" style="18" bestFit="1" customWidth="1"/>
    <col min="12" max="12" width="8.85546875" bestFit="1" customWidth="1"/>
    <col min="13" max="13" width="9.42578125" bestFit="1" customWidth="1"/>
    <col min="15" max="15" width="9.28515625" bestFit="1" customWidth="1"/>
    <col min="16" max="16" width="8.28515625" bestFit="1" customWidth="1"/>
    <col min="17" max="17" width="8.42578125" bestFit="1" customWidth="1"/>
    <col min="18" max="20" width="8.5703125" bestFit="1" customWidth="1"/>
    <col min="21" max="21" width="14.85546875" customWidth="1"/>
    <col min="22" max="22" width="11.140625" customWidth="1"/>
  </cols>
  <sheetData>
    <row r="1" spans="1:22" ht="16.5" thickBot="1" x14ac:dyDescent="0.3">
      <c r="A1" s="9" t="s">
        <v>70</v>
      </c>
      <c r="B1" s="9"/>
      <c r="C1" s="9"/>
      <c r="D1" s="9"/>
      <c r="E1" s="9"/>
      <c r="F1" s="9"/>
      <c r="G1" s="9"/>
      <c r="H1" s="9"/>
      <c r="I1" s="9"/>
      <c r="J1" s="9"/>
      <c r="K1" s="16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s="4" customFormat="1" ht="60" x14ac:dyDescent="0.25">
      <c r="A2" s="1" t="s">
        <v>0</v>
      </c>
      <c r="B2" s="1" t="s">
        <v>21</v>
      </c>
      <c r="C2" s="33" t="s">
        <v>69</v>
      </c>
      <c r="D2" s="2" t="s">
        <v>1</v>
      </c>
      <c r="E2" s="3" t="s">
        <v>2</v>
      </c>
      <c r="F2" s="2" t="s">
        <v>3</v>
      </c>
      <c r="G2" s="2" t="s">
        <v>4</v>
      </c>
      <c r="H2" s="7" t="s">
        <v>5</v>
      </c>
      <c r="I2" s="8" t="s">
        <v>6</v>
      </c>
      <c r="J2" s="3" t="s">
        <v>7</v>
      </c>
      <c r="K2" s="17" t="s">
        <v>8</v>
      </c>
      <c r="L2" s="8" t="s">
        <v>9</v>
      </c>
      <c r="M2" s="2" t="s">
        <v>10</v>
      </c>
      <c r="N2" s="2" t="s">
        <v>11</v>
      </c>
      <c r="O2" s="3" t="s">
        <v>12</v>
      </c>
      <c r="P2" s="8" t="s">
        <v>13</v>
      </c>
      <c r="Q2" s="7" t="s">
        <v>14</v>
      </c>
      <c r="R2" s="2" t="s">
        <v>15</v>
      </c>
      <c r="S2" s="7" t="s">
        <v>16</v>
      </c>
      <c r="T2" s="2" t="s">
        <v>17</v>
      </c>
      <c r="U2" s="2" t="s">
        <v>18</v>
      </c>
      <c r="V2" s="2" t="s">
        <v>19</v>
      </c>
    </row>
    <row r="3" spans="1:22" x14ac:dyDescent="0.25">
      <c r="A3" s="13" t="s">
        <v>22</v>
      </c>
      <c r="B3" s="14" t="s">
        <v>42</v>
      </c>
      <c r="C3" s="34"/>
      <c r="D3" s="25">
        <v>6200</v>
      </c>
      <c r="E3" s="5"/>
      <c r="F3" s="5"/>
      <c r="G3" s="5"/>
      <c r="H3" s="6"/>
      <c r="I3" s="6"/>
      <c r="J3" s="26">
        <v>3100</v>
      </c>
      <c r="K3" s="27">
        <v>3100</v>
      </c>
      <c r="L3" s="6"/>
      <c r="M3" s="5">
        <f>SUM(D3:K3)</f>
        <v>12400</v>
      </c>
      <c r="N3" s="28">
        <v>744</v>
      </c>
      <c r="O3" s="29">
        <v>217</v>
      </c>
      <c r="P3" s="6"/>
      <c r="Q3" s="30">
        <v>0</v>
      </c>
      <c r="R3" s="31">
        <v>0</v>
      </c>
      <c r="S3" s="32">
        <v>0</v>
      </c>
      <c r="T3" s="10">
        <v>183</v>
      </c>
      <c r="U3" s="20">
        <f>SUM(N3:T3)</f>
        <v>1144</v>
      </c>
      <c r="V3" s="12">
        <f>M3-U3</f>
        <v>11256</v>
      </c>
    </row>
    <row r="4" spans="1:22" x14ac:dyDescent="0.25">
      <c r="A4" s="13" t="s">
        <v>23</v>
      </c>
      <c r="B4" s="14" t="s">
        <v>43</v>
      </c>
      <c r="C4" s="34"/>
      <c r="D4" s="25">
        <v>15000</v>
      </c>
      <c r="E4" s="11"/>
      <c r="F4" s="11"/>
      <c r="G4" s="11"/>
      <c r="H4" s="11"/>
      <c r="I4" s="11"/>
      <c r="J4" s="26">
        <v>7500</v>
      </c>
      <c r="K4" s="27">
        <v>12399</v>
      </c>
      <c r="L4" s="11"/>
      <c r="M4" s="5">
        <f t="shared" ref="M4:M27" si="0">SUM(D4:K4)</f>
        <v>34899</v>
      </c>
      <c r="N4" s="28">
        <v>1800</v>
      </c>
      <c r="O4" s="29">
        <v>0</v>
      </c>
      <c r="P4" s="11"/>
      <c r="Q4" s="30">
        <v>0</v>
      </c>
      <c r="R4" s="31">
        <v>0</v>
      </c>
      <c r="S4" s="32">
        <v>0</v>
      </c>
      <c r="T4" s="10">
        <v>183</v>
      </c>
      <c r="U4" s="20">
        <f t="shared" ref="U4:U26" si="1">SUM(N4:T4)</f>
        <v>1983</v>
      </c>
      <c r="V4" s="12">
        <f>M4-U4</f>
        <v>32916</v>
      </c>
    </row>
    <row r="5" spans="1:22" x14ac:dyDescent="0.25">
      <c r="A5" s="13" t="s">
        <v>24</v>
      </c>
      <c r="B5" s="14" t="s">
        <v>44</v>
      </c>
      <c r="C5" s="34">
        <v>1</v>
      </c>
      <c r="D5" s="25">
        <v>7989</v>
      </c>
      <c r="E5" s="11"/>
      <c r="F5" s="11"/>
      <c r="G5" s="11"/>
      <c r="H5" s="11"/>
      <c r="I5" s="11"/>
      <c r="J5" s="26">
        <v>3995</v>
      </c>
      <c r="K5" s="27">
        <v>3993.0666666666675</v>
      </c>
      <c r="L5" s="11"/>
      <c r="M5" s="5">
        <f>SUM(D5:K5)</f>
        <v>15977.066666666668</v>
      </c>
      <c r="N5" s="28">
        <v>959</v>
      </c>
      <c r="O5" s="29">
        <v>0</v>
      </c>
      <c r="P5" s="11"/>
      <c r="Q5" s="30">
        <v>0</v>
      </c>
      <c r="R5" s="31">
        <v>5000</v>
      </c>
      <c r="S5" s="32">
        <v>0</v>
      </c>
      <c r="T5" s="10">
        <v>183</v>
      </c>
      <c r="U5" s="20">
        <f t="shared" si="1"/>
        <v>6142</v>
      </c>
      <c r="V5" s="12">
        <f>M5-U5</f>
        <v>9835.0666666666675</v>
      </c>
    </row>
    <row r="6" spans="1:22" s="21" customFormat="1" x14ac:dyDescent="0.25">
      <c r="A6" s="24" t="s">
        <v>65</v>
      </c>
      <c r="B6" s="15" t="s">
        <v>66</v>
      </c>
      <c r="C6" s="35">
        <v>6</v>
      </c>
      <c r="D6" s="25">
        <v>4460</v>
      </c>
      <c r="E6" s="11"/>
      <c r="F6" s="11"/>
      <c r="G6" s="11"/>
      <c r="H6" s="11"/>
      <c r="I6" s="11"/>
      <c r="J6" s="26">
        <v>2230</v>
      </c>
      <c r="K6" s="27">
        <v>2230</v>
      </c>
      <c r="L6" s="11"/>
      <c r="M6" s="5">
        <f>SUM(D6:K6)</f>
        <v>8920</v>
      </c>
      <c r="N6" s="28">
        <v>535</v>
      </c>
      <c r="O6" s="29">
        <v>0</v>
      </c>
      <c r="P6" s="11"/>
      <c r="Q6" s="30">
        <v>0</v>
      </c>
      <c r="R6" s="31">
        <v>0</v>
      </c>
      <c r="S6" s="32">
        <v>0</v>
      </c>
      <c r="T6" s="22">
        <v>183</v>
      </c>
      <c r="U6" s="20">
        <f t="shared" si="1"/>
        <v>718</v>
      </c>
      <c r="V6" s="12">
        <f t="shared" ref="V6" si="2">M6-U6</f>
        <v>8202</v>
      </c>
    </row>
    <row r="7" spans="1:22" x14ac:dyDescent="0.25">
      <c r="A7" s="13" t="s">
        <v>63</v>
      </c>
      <c r="B7" s="15" t="s">
        <v>64</v>
      </c>
      <c r="C7" s="34"/>
      <c r="D7" s="25">
        <v>15750</v>
      </c>
      <c r="E7" s="11"/>
      <c r="F7" s="11"/>
      <c r="G7" s="11"/>
      <c r="H7" s="11"/>
      <c r="I7" s="11"/>
      <c r="J7" s="26">
        <v>7875</v>
      </c>
      <c r="K7" s="27">
        <v>7875</v>
      </c>
      <c r="L7" s="11"/>
      <c r="M7" s="5">
        <f>SUM(D7:K7)</f>
        <v>31500</v>
      </c>
      <c r="N7" s="28">
        <v>1890</v>
      </c>
      <c r="O7" s="29">
        <v>0</v>
      </c>
      <c r="P7" s="11"/>
      <c r="Q7" s="30">
        <v>0</v>
      </c>
      <c r="R7" s="31">
        <v>0</v>
      </c>
      <c r="S7" s="32">
        <v>0</v>
      </c>
      <c r="T7" s="10">
        <v>183</v>
      </c>
      <c r="U7" s="20">
        <f t="shared" si="1"/>
        <v>2073</v>
      </c>
      <c r="V7" s="12">
        <f t="shared" ref="V7" si="3">M7-U7</f>
        <v>29427</v>
      </c>
    </row>
    <row r="8" spans="1:22" x14ac:dyDescent="0.25">
      <c r="A8" s="13" t="s">
        <v>25</v>
      </c>
      <c r="B8" s="14" t="s">
        <v>45</v>
      </c>
      <c r="C8" s="34"/>
      <c r="D8" s="25">
        <v>12804</v>
      </c>
      <c r="E8" s="11"/>
      <c r="F8" s="11"/>
      <c r="G8" s="11"/>
      <c r="H8" s="11"/>
      <c r="I8" s="11"/>
      <c r="J8" s="26">
        <v>6402</v>
      </c>
      <c r="K8" s="27">
        <v>6402</v>
      </c>
      <c r="L8" s="11"/>
      <c r="M8" s="5">
        <f t="shared" si="0"/>
        <v>25608</v>
      </c>
      <c r="N8" s="28">
        <v>1536</v>
      </c>
      <c r="O8" s="29">
        <v>0</v>
      </c>
      <c r="P8" s="11"/>
      <c r="Q8" s="30">
        <v>0</v>
      </c>
      <c r="R8" s="31">
        <v>5000</v>
      </c>
      <c r="S8" s="32">
        <v>0</v>
      </c>
      <c r="T8" s="10">
        <v>183</v>
      </c>
      <c r="U8" s="20">
        <f t="shared" si="1"/>
        <v>6719</v>
      </c>
      <c r="V8" s="12">
        <f t="shared" ref="V8:V27" si="4">M8-U8</f>
        <v>18889</v>
      </c>
    </row>
    <row r="9" spans="1:22" x14ac:dyDescent="0.25">
      <c r="A9" s="13" t="s">
        <v>26</v>
      </c>
      <c r="B9" s="14" t="s">
        <v>46</v>
      </c>
      <c r="C9" s="34"/>
      <c r="D9" s="25">
        <v>7500</v>
      </c>
      <c r="E9" s="11"/>
      <c r="F9" s="11"/>
      <c r="G9" s="11"/>
      <c r="H9" s="11"/>
      <c r="I9" s="11"/>
      <c r="J9" s="26">
        <v>3750</v>
      </c>
      <c r="K9" s="27">
        <v>3750</v>
      </c>
      <c r="L9" s="11"/>
      <c r="M9" s="5">
        <f t="shared" si="0"/>
        <v>15000</v>
      </c>
      <c r="N9" s="28">
        <v>900</v>
      </c>
      <c r="O9" s="29">
        <v>263</v>
      </c>
      <c r="P9" s="11"/>
      <c r="Q9" s="30">
        <v>0</v>
      </c>
      <c r="R9" s="31">
        <v>0</v>
      </c>
      <c r="S9" s="32">
        <v>0</v>
      </c>
      <c r="T9" s="10">
        <v>183</v>
      </c>
      <c r="U9" s="20">
        <f t="shared" si="1"/>
        <v>1346</v>
      </c>
      <c r="V9" s="12">
        <f t="shared" si="4"/>
        <v>13654</v>
      </c>
    </row>
    <row r="10" spans="1:22" x14ac:dyDescent="0.25">
      <c r="A10" s="13" t="s">
        <v>27</v>
      </c>
      <c r="B10" s="14" t="s">
        <v>47</v>
      </c>
      <c r="C10" s="34"/>
      <c r="D10" s="25">
        <v>33000</v>
      </c>
      <c r="E10" s="11"/>
      <c r="F10" s="11"/>
      <c r="G10" s="11"/>
      <c r="H10" s="11"/>
      <c r="I10" s="11"/>
      <c r="J10" s="26">
        <v>16500</v>
      </c>
      <c r="K10" s="27">
        <v>56540</v>
      </c>
      <c r="L10" s="11"/>
      <c r="M10" s="5">
        <f t="shared" si="0"/>
        <v>106040</v>
      </c>
      <c r="N10" s="28">
        <v>3960</v>
      </c>
      <c r="O10" s="29">
        <v>0</v>
      </c>
      <c r="P10" s="11"/>
      <c r="Q10" s="30">
        <v>10000</v>
      </c>
      <c r="R10" s="31">
        <v>50000</v>
      </c>
      <c r="S10" s="32">
        <v>2500</v>
      </c>
      <c r="T10" s="10">
        <v>183</v>
      </c>
      <c r="U10" s="20">
        <f t="shared" si="1"/>
        <v>66643</v>
      </c>
      <c r="V10" s="12">
        <f t="shared" si="4"/>
        <v>39397</v>
      </c>
    </row>
    <row r="11" spans="1:22" x14ac:dyDescent="0.25">
      <c r="A11" s="13" t="s">
        <v>20</v>
      </c>
      <c r="B11" s="14" t="s">
        <v>48</v>
      </c>
      <c r="C11" s="34"/>
      <c r="D11" s="25">
        <v>6423</v>
      </c>
      <c r="E11" s="11"/>
      <c r="F11" s="11"/>
      <c r="G11" s="11"/>
      <c r="H11" s="11"/>
      <c r="I11" s="11"/>
      <c r="J11" s="26">
        <v>3212</v>
      </c>
      <c r="K11" s="27">
        <v>3210</v>
      </c>
      <c r="L11" s="11"/>
      <c r="M11" s="5">
        <f t="shared" si="0"/>
        <v>12845</v>
      </c>
      <c r="N11" s="28">
        <v>771</v>
      </c>
      <c r="O11" s="29">
        <v>225</v>
      </c>
      <c r="P11" s="11"/>
      <c r="Q11" s="30">
        <v>0</v>
      </c>
      <c r="R11" s="31">
        <v>0</v>
      </c>
      <c r="S11" s="32">
        <v>0</v>
      </c>
      <c r="T11" s="10">
        <v>183</v>
      </c>
      <c r="U11" s="20">
        <f t="shared" si="1"/>
        <v>1179</v>
      </c>
      <c r="V11" s="12">
        <f t="shared" si="4"/>
        <v>11666</v>
      </c>
    </row>
    <row r="12" spans="1:22" x14ac:dyDescent="0.25">
      <c r="A12" s="13" t="s">
        <v>28</v>
      </c>
      <c r="B12" s="14" t="s">
        <v>49</v>
      </c>
      <c r="C12" s="34">
        <v>3</v>
      </c>
      <c r="D12" s="25">
        <v>15040</v>
      </c>
      <c r="E12" s="11"/>
      <c r="F12" s="11"/>
      <c r="G12" s="11"/>
      <c r="H12" s="11"/>
      <c r="I12" s="11"/>
      <c r="J12" s="26">
        <v>7520</v>
      </c>
      <c r="K12" s="27">
        <v>11280</v>
      </c>
      <c r="L12" s="11"/>
      <c r="M12" s="5">
        <f t="shared" si="0"/>
        <v>33840</v>
      </c>
      <c r="N12" s="28">
        <v>1805</v>
      </c>
      <c r="O12" s="29">
        <v>0</v>
      </c>
      <c r="P12" s="11"/>
      <c r="Q12" s="30">
        <v>0</v>
      </c>
      <c r="R12" s="31">
        <v>0</v>
      </c>
      <c r="S12" s="32">
        <v>0</v>
      </c>
      <c r="T12" s="10">
        <v>183</v>
      </c>
      <c r="U12" s="20">
        <f t="shared" si="1"/>
        <v>1988</v>
      </c>
      <c r="V12" s="12">
        <f t="shared" si="4"/>
        <v>31852</v>
      </c>
    </row>
    <row r="13" spans="1:22" x14ac:dyDescent="0.25">
      <c r="A13" s="13" t="s">
        <v>29</v>
      </c>
      <c r="B13" s="14" t="s">
        <v>50</v>
      </c>
      <c r="C13" s="34"/>
      <c r="D13" s="25">
        <v>16112</v>
      </c>
      <c r="E13" s="11"/>
      <c r="F13" s="11"/>
      <c r="G13" s="11"/>
      <c r="H13" s="11"/>
      <c r="I13" s="11"/>
      <c r="J13" s="26">
        <v>8056</v>
      </c>
      <c r="K13" s="27">
        <v>16111</v>
      </c>
      <c r="L13" s="11"/>
      <c r="M13" s="5">
        <f t="shared" si="0"/>
        <v>40279</v>
      </c>
      <c r="N13" s="28">
        <v>1933</v>
      </c>
      <c r="O13" s="29">
        <v>0</v>
      </c>
      <c r="P13" s="11"/>
      <c r="Q13" s="30">
        <v>0</v>
      </c>
      <c r="R13" s="31">
        <v>0</v>
      </c>
      <c r="S13" s="32">
        <v>0</v>
      </c>
      <c r="T13" s="10">
        <v>183</v>
      </c>
      <c r="U13" s="20">
        <f t="shared" si="1"/>
        <v>2116</v>
      </c>
      <c r="V13" s="12">
        <f t="shared" si="4"/>
        <v>38163</v>
      </c>
    </row>
    <row r="14" spans="1:22" s="21" customFormat="1" x14ac:dyDescent="0.25">
      <c r="A14" s="24" t="s">
        <v>67</v>
      </c>
      <c r="B14" s="14"/>
      <c r="C14" s="36"/>
      <c r="D14" s="32">
        <v>7383.333333333333</v>
      </c>
      <c r="E14" s="11"/>
      <c r="F14" s="11"/>
      <c r="G14" s="11"/>
      <c r="H14" s="11"/>
      <c r="I14" s="11"/>
      <c r="J14" s="32">
        <v>3692</v>
      </c>
      <c r="K14" s="27">
        <v>3691.333333333333</v>
      </c>
      <c r="L14" s="11"/>
      <c r="M14" s="5">
        <f t="shared" ref="M14" si="5">SUM(D14:K14)</f>
        <v>14766.666666666664</v>
      </c>
      <c r="N14" s="32">
        <v>886</v>
      </c>
      <c r="O14" s="32">
        <v>258</v>
      </c>
      <c r="P14" s="11"/>
      <c r="Q14" s="32">
        <v>0</v>
      </c>
      <c r="R14" s="32">
        <v>0</v>
      </c>
      <c r="S14" s="32">
        <v>0</v>
      </c>
      <c r="T14" s="32">
        <v>183</v>
      </c>
      <c r="U14" s="20">
        <f t="shared" ref="U14" si="6">SUM(N14:T14)</f>
        <v>1327</v>
      </c>
      <c r="V14" s="12">
        <f t="shared" ref="V14" si="7">M14-U14</f>
        <v>13439.666666666664</v>
      </c>
    </row>
    <row r="15" spans="1:22" x14ac:dyDescent="0.25">
      <c r="A15" s="13" t="s">
        <v>30</v>
      </c>
      <c r="B15" s="14" t="s">
        <v>51</v>
      </c>
      <c r="C15" s="34"/>
      <c r="D15" s="25">
        <v>15000</v>
      </c>
      <c r="E15" s="11"/>
      <c r="F15" s="11"/>
      <c r="G15" s="11"/>
      <c r="H15" s="11"/>
      <c r="I15" s="11"/>
      <c r="J15" s="26">
        <v>7500</v>
      </c>
      <c r="K15" s="27">
        <v>11330</v>
      </c>
      <c r="L15" s="11"/>
      <c r="M15" s="5">
        <f t="shared" si="0"/>
        <v>33830</v>
      </c>
      <c r="N15" s="28">
        <v>1800</v>
      </c>
      <c r="O15" s="29">
        <v>0</v>
      </c>
      <c r="P15" s="11"/>
      <c r="Q15" s="30">
        <v>0</v>
      </c>
      <c r="R15" s="31">
        <v>0</v>
      </c>
      <c r="S15" s="32">
        <v>2000</v>
      </c>
      <c r="T15" s="10">
        <v>183</v>
      </c>
      <c r="U15" s="20">
        <f t="shared" si="1"/>
        <v>3983</v>
      </c>
      <c r="V15" s="12">
        <f t="shared" si="4"/>
        <v>29847</v>
      </c>
    </row>
    <row r="16" spans="1:22" x14ac:dyDescent="0.25">
      <c r="A16" s="13" t="s">
        <v>31</v>
      </c>
      <c r="B16" s="14" t="s">
        <v>52</v>
      </c>
      <c r="C16" s="34"/>
      <c r="D16" s="25">
        <v>15000</v>
      </c>
      <c r="E16" s="11"/>
      <c r="F16" s="11"/>
      <c r="G16" s="11"/>
      <c r="H16" s="11"/>
      <c r="I16" s="11"/>
      <c r="J16" s="26">
        <v>7500</v>
      </c>
      <c r="K16" s="27">
        <v>9960</v>
      </c>
      <c r="L16" s="11"/>
      <c r="M16" s="5">
        <f t="shared" si="0"/>
        <v>32460</v>
      </c>
      <c r="N16" s="28">
        <v>1800</v>
      </c>
      <c r="O16" s="29">
        <v>0</v>
      </c>
      <c r="P16" s="11"/>
      <c r="Q16" s="30">
        <v>0</v>
      </c>
      <c r="R16" s="31">
        <v>0</v>
      </c>
      <c r="S16" s="32">
        <v>0</v>
      </c>
      <c r="T16" s="10">
        <v>183</v>
      </c>
      <c r="U16" s="20">
        <f t="shared" si="1"/>
        <v>1983</v>
      </c>
      <c r="V16" s="12">
        <f t="shared" si="4"/>
        <v>30477</v>
      </c>
    </row>
    <row r="17" spans="1:22" x14ac:dyDescent="0.25">
      <c r="A17" s="13" t="s">
        <v>32</v>
      </c>
      <c r="B17" s="14" t="s">
        <v>53</v>
      </c>
      <c r="C17" s="34"/>
      <c r="D17" s="25">
        <v>15000</v>
      </c>
      <c r="E17" s="11"/>
      <c r="F17" s="11"/>
      <c r="G17" s="11"/>
      <c r="H17" s="11"/>
      <c r="I17" s="11"/>
      <c r="J17" s="26">
        <v>7500</v>
      </c>
      <c r="K17" s="27">
        <v>12029</v>
      </c>
      <c r="L17" s="11"/>
      <c r="M17" s="5">
        <f t="shared" si="0"/>
        <v>34529</v>
      </c>
      <c r="N17" s="28">
        <v>1800</v>
      </c>
      <c r="O17" s="29">
        <v>0</v>
      </c>
      <c r="P17" s="11"/>
      <c r="Q17" s="30">
        <v>0</v>
      </c>
      <c r="R17" s="31">
        <v>0</v>
      </c>
      <c r="S17" s="32">
        <v>0</v>
      </c>
      <c r="T17" s="10">
        <v>183</v>
      </c>
      <c r="U17" s="20">
        <f t="shared" si="1"/>
        <v>1983</v>
      </c>
      <c r="V17" s="12">
        <f t="shared" si="4"/>
        <v>32546</v>
      </c>
    </row>
    <row r="18" spans="1:22" x14ac:dyDescent="0.25">
      <c r="A18" s="13" t="s">
        <v>33</v>
      </c>
      <c r="B18" s="14" t="s">
        <v>54</v>
      </c>
      <c r="C18" s="34"/>
      <c r="D18" s="25">
        <v>35705</v>
      </c>
      <c r="E18" s="11"/>
      <c r="F18" s="11"/>
      <c r="G18" s="11"/>
      <c r="H18" s="11"/>
      <c r="I18" s="11"/>
      <c r="J18" s="26">
        <v>17853</v>
      </c>
      <c r="K18" s="27">
        <v>35705</v>
      </c>
      <c r="L18" s="11"/>
      <c r="M18" s="5">
        <f t="shared" si="0"/>
        <v>89263</v>
      </c>
      <c r="N18" s="28">
        <v>4285</v>
      </c>
      <c r="O18" s="29">
        <v>0</v>
      </c>
      <c r="P18" s="11"/>
      <c r="Q18" s="30">
        <v>10000</v>
      </c>
      <c r="R18" s="31">
        <v>0</v>
      </c>
      <c r="S18" s="32">
        <v>2500</v>
      </c>
      <c r="T18" s="10">
        <v>183</v>
      </c>
      <c r="U18" s="20">
        <f t="shared" si="1"/>
        <v>16968</v>
      </c>
      <c r="V18" s="12">
        <f t="shared" si="4"/>
        <v>72295</v>
      </c>
    </row>
    <row r="19" spans="1:22" x14ac:dyDescent="0.25">
      <c r="A19" s="13" t="s">
        <v>34</v>
      </c>
      <c r="B19" s="14" t="s">
        <v>55</v>
      </c>
      <c r="C19" s="34"/>
      <c r="D19" s="25">
        <v>10694</v>
      </c>
      <c r="E19" s="11"/>
      <c r="F19" s="11"/>
      <c r="G19" s="11"/>
      <c r="H19" s="11"/>
      <c r="I19" s="11"/>
      <c r="J19" s="26">
        <v>5347</v>
      </c>
      <c r="K19" s="27">
        <v>5347</v>
      </c>
      <c r="L19" s="11"/>
      <c r="M19" s="5">
        <f>SUM(D19:K19)</f>
        <v>21388</v>
      </c>
      <c r="N19" s="28">
        <v>1283</v>
      </c>
      <c r="O19" s="29">
        <v>0</v>
      </c>
      <c r="P19" s="11"/>
      <c r="Q19" s="30">
        <v>0</v>
      </c>
      <c r="R19" s="31">
        <v>0</v>
      </c>
      <c r="S19" s="32">
        <v>0</v>
      </c>
      <c r="T19" s="10">
        <v>183</v>
      </c>
      <c r="U19" s="20">
        <f t="shared" si="1"/>
        <v>1466</v>
      </c>
      <c r="V19" s="12">
        <f t="shared" si="4"/>
        <v>19922</v>
      </c>
    </row>
    <row r="20" spans="1:22" x14ac:dyDescent="0.25">
      <c r="A20" s="13" t="s">
        <v>35</v>
      </c>
      <c r="B20" s="14" t="s">
        <v>56</v>
      </c>
      <c r="C20" s="34">
        <v>1</v>
      </c>
      <c r="D20" s="25">
        <v>5317</v>
      </c>
      <c r="E20" s="11"/>
      <c r="F20" s="11"/>
      <c r="G20" s="11"/>
      <c r="H20" s="11"/>
      <c r="I20" s="11"/>
      <c r="J20" s="26">
        <v>2659</v>
      </c>
      <c r="K20" s="27">
        <v>2657.3333333333339</v>
      </c>
      <c r="L20" s="11"/>
      <c r="M20" s="5">
        <f t="shared" si="0"/>
        <v>10633.333333333334</v>
      </c>
      <c r="N20" s="28">
        <v>638</v>
      </c>
      <c r="O20" s="29">
        <v>186</v>
      </c>
      <c r="P20" s="11"/>
      <c r="Q20" s="30">
        <v>0</v>
      </c>
      <c r="R20" s="31">
        <v>0</v>
      </c>
      <c r="S20" s="32">
        <v>0</v>
      </c>
      <c r="T20" s="10">
        <v>183</v>
      </c>
      <c r="U20" s="20">
        <f>SUM(N20:T20)</f>
        <v>1007</v>
      </c>
      <c r="V20" s="12">
        <f t="shared" si="4"/>
        <v>9626.3333333333339</v>
      </c>
    </row>
    <row r="21" spans="1:22" x14ac:dyDescent="0.25">
      <c r="A21" s="13" t="s">
        <v>36</v>
      </c>
      <c r="B21" s="14" t="s">
        <v>57</v>
      </c>
      <c r="C21" s="34">
        <v>3</v>
      </c>
      <c r="D21" s="25">
        <v>12239</v>
      </c>
      <c r="E21" s="11"/>
      <c r="F21" s="11"/>
      <c r="G21" s="11"/>
      <c r="H21" s="11"/>
      <c r="I21" s="11"/>
      <c r="J21" s="26">
        <v>6120</v>
      </c>
      <c r="K21" s="27">
        <v>6118.2999999999993</v>
      </c>
      <c r="L21" s="11"/>
      <c r="M21" s="5">
        <f t="shared" si="0"/>
        <v>24477.3</v>
      </c>
      <c r="N21" s="28">
        <v>1469</v>
      </c>
      <c r="O21" s="29">
        <v>0</v>
      </c>
      <c r="P21" s="11"/>
      <c r="Q21" s="30">
        <v>0</v>
      </c>
      <c r="R21" s="31">
        <v>0</v>
      </c>
      <c r="S21" s="32">
        <v>0</v>
      </c>
      <c r="T21" s="10">
        <v>183</v>
      </c>
      <c r="U21" s="20">
        <f t="shared" si="1"/>
        <v>1652</v>
      </c>
      <c r="V21" s="12">
        <f t="shared" si="4"/>
        <v>22825.3</v>
      </c>
    </row>
    <row r="22" spans="1:22" x14ac:dyDescent="0.25">
      <c r="A22" s="13" t="s">
        <v>37</v>
      </c>
      <c r="B22" s="14" t="s">
        <v>58</v>
      </c>
      <c r="C22" s="34"/>
      <c r="D22" s="25">
        <v>27264</v>
      </c>
      <c r="E22" s="11"/>
      <c r="F22" s="11"/>
      <c r="G22" s="11"/>
      <c r="H22" s="11"/>
      <c r="I22" s="11"/>
      <c r="J22" s="26">
        <v>13632</v>
      </c>
      <c r="K22" s="27">
        <v>27263</v>
      </c>
      <c r="L22" s="11"/>
      <c r="M22" s="5">
        <f t="shared" si="0"/>
        <v>68159</v>
      </c>
      <c r="N22" s="28">
        <v>3272</v>
      </c>
      <c r="O22" s="29">
        <v>0</v>
      </c>
      <c r="P22" s="11"/>
      <c r="Q22" s="30">
        <v>0</v>
      </c>
      <c r="R22" s="31">
        <v>0</v>
      </c>
      <c r="S22" s="32">
        <v>0</v>
      </c>
      <c r="T22" s="10">
        <v>183</v>
      </c>
      <c r="U22" s="20">
        <f t="shared" si="1"/>
        <v>3455</v>
      </c>
      <c r="V22" s="12">
        <f t="shared" si="4"/>
        <v>64704</v>
      </c>
    </row>
    <row r="23" spans="1:22" x14ac:dyDescent="0.25">
      <c r="A23" s="13" t="s">
        <v>38</v>
      </c>
      <c r="B23" s="14" t="s">
        <v>59</v>
      </c>
      <c r="C23" s="34">
        <v>3</v>
      </c>
      <c r="D23" s="25">
        <v>15000</v>
      </c>
      <c r="E23" s="11"/>
      <c r="F23" s="11"/>
      <c r="G23" s="11"/>
      <c r="H23" s="11"/>
      <c r="I23" s="11"/>
      <c r="J23" s="26">
        <v>7500</v>
      </c>
      <c r="K23" s="27">
        <v>5293.7999999999993</v>
      </c>
      <c r="L23" s="11"/>
      <c r="M23" s="5">
        <f t="shared" si="0"/>
        <v>27793.8</v>
      </c>
      <c r="N23" s="28">
        <v>1800</v>
      </c>
      <c r="O23" s="29">
        <v>0</v>
      </c>
      <c r="P23" s="11"/>
      <c r="Q23" s="30">
        <v>0</v>
      </c>
      <c r="R23" s="31">
        <v>0</v>
      </c>
      <c r="S23" s="32">
        <v>0</v>
      </c>
      <c r="T23" s="10">
        <v>183</v>
      </c>
      <c r="U23" s="20">
        <f t="shared" si="1"/>
        <v>1983</v>
      </c>
      <c r="V23" s="12">
        <f t="shared" si="4"/>
        <v>25810.799999999999</v>
      </c>
    </row>
    <row r="24" spans="1:22" s="21" customFormat="1" x14ac:dyDescent="0.25">
      <c r="A24" s="24" t="s">
        <v>68</v>
      </c>
      <c r="B24" s="14"/>
      <c r="C24" s="36">
        <v>6</v>
      </c>
      <c r="D24" s="32">
        <v>3325</v>
      </c>
      <c r="E24" s="11"/>
      <c r="F24" s="11"/>
      <c r="G24" s="11"/>
      <c r="H24" s="11"/>
      <c r="I24" s="11"/>
      <c r="J24" s="32">
        <v>1663</v>
      </c>
      <c r="K24" s="27">
        <v>1662</v>
      </c>
      <c r="L24" s="11"/>
      <c r="M24" s="5">
        <f t="shared" ref="M24" si="8">SUM(D24:K24)</f>
        <v>6650</v>
      </c>
      <c r="N24" s="32">
        <v>399</v>
      </c>
      <c r="O24" s="32">
        <v>116</v>
      </c>
      <c r="P24" s="11"/>
      <c r="Q24" s="32">
        <v>0</v>
      </c>
      <c r="R24" s="32">
        <v>0</v>
      </c>
      <c r="S24" s="32">
        <v>0</v>
      </c>
      <c r="T24" s="32">
        <v>183</v>
      </c>
      <c r="U24" s="20">
        <f t="shared" ref="U24" si="9">SUM(N24:T24)</f>
        <v>698</v>
      </c>
      <c r="V24" s="12">
        <f t="shared" ref="V24" si="10">M24-U24</f>
        <v>5952</v>
      </c>
    </row>
    <row r="25" spans="1:22" x14ac:dyDescent="0.25">
      <c r="A25" s="13" t="s">
        <v>39</v>
      </c>
      <c r="B25" s="14" t="s">
        <v>60</v>
      </c>
      <c r="C25" s="34"/>
      <c r="D25" s="25">
        <v>10250</v>
      </c>
      <c r="E25" s="11"/>
      <c r="F25" s="11"/>
      <c r="G25" s="11"/>
      <c r="H25" s="11"/>
      <c r="I25" s="11"/>
      <c r="J25" s="26">
        <v>5125</v>
      </c>
      <c r="K25" s="27">
        <v>5125</v>
      </c>
      <c r="L25" s="11"/>
      <c r="M25" s="5">
        <f t="shared" si="0"/>
        <v>20500</v>
      </c>
      <c r="N25" s="28">
        <v>1230</v>
      </c>
      <c r="O25" s="29">
        <v>0</v>
      </c>
      <c r="P25" s="11"/>
      <c r="Q25" s="30">
        <v>0</v>
      </c>
      <c r="R25" s="31">
        <v>0</v>
      </c>
      <c r="S25" s="32">
        <v>0</v>
      </c>
      <c r="T25" s="10">
        <v>183</v>
      </c>
      <c r="U25" s="20">
        <f t="shared" si="1"/>
        <v>1413</v>
      </c>
      <c r="V25" s="12">
        <f t="shared" si="4"/>
        <v>19087</v>
      </c>
    </row>
    <row r="26" spans="1:22" x14ac:dyDescent="0.25">
      <c r="A26" s="13" t="s">
        <v>40</v>
      </c>
      <c r="B26" s="14" t="s">
        <v>61</v>
      </c>
      <c r="C26" s="34"/>
      <c r="D26" s="25">
        <v>15000</v>
      </c>
      <c r="E26" s="11"/>
      <c r="F26" s="11"/>
      <c r="G26" s="11"/>
      <c r="H26" s="11"/>
      <c r="I26" s="11"/>
      <c r="J26" s="26">
        <v>7500</v>
      </c>
      <c r="K26" s="27">
        <v>11262</v>
      </c>
      <c r="L26" s="11"/>
      <c r="M26" s="5">
        <f t="shared" si="0"/>
        <v>33762</v>
      </c>
      <c r="N26" s="28">
        <v>1800</v>
      </c>
      <c r="O26" s="29">
        <v>0</v>
      </c>
      <c r="P26" s="11"/>
      <c r="Q26" s="30">
        <v>0</v>
      </c>
      <c r="R26" s="31">
        <v>0</v>
      </c>
      <c r="S26" s="32">
        <v>0</v>
      </c>
      <c r="T26" s="10">
        <v>183</v>
      </c>
      <c r="U26" s="20">
        <f t="shared" si="1"/>
        <v>1983</v>
      </c>
      <c r="V26" s="12">
        <f t="shared" si="4"/>
        <v>31779</v>
      </c>
    </row>
    <row r="27" spans="1:22" x14ac:dyDescent="0.25">
      <c r="A27" s="13" t="s">
        <v>41</v>
      </c>
      <c r="B27" s="14" t="s">
        <v>62</v>
      </c>
      <c r="C27" s="34"/>
      <c r="D27" s="25">
        <v>8347</v>
      </c>
      <c r="E27" s="11"/>
      <c r="F27" s="11"/>
      <c r="G27" s="11"/>
      <c r="H27" s="11"/>
      <c r="I27" s="11"/>
      <c r="J27" s="26">
        <v>4174</v>
      </c>
      <c r="K27" s="27">
        <v>4173</v>
      </c>
      <c r="L27" s="11"/>
      <c r="M27" s="5">
        <f t="shared" si="0"/>
        <v>16694</v>
      </c>
      <c r="N27" s="28">
        <v>1002</v>
      </c>
      <c r="O27" s="29">
        <v>0</v>
      </c>
      <c r="P27" s="11"/>
      <c r="Q27" s="30">
        <v>0</v>
      </c>
      <c r="R27" s="31">
        <v>2000</v>
      </c>
      <c r="S27" s="32">
        <v>0</v>
      </c>
      <c r="T27" s="10">
        <v>183</v>
      </c>
      <c r="U27" s="20">
        <f>SUM(N27:T27)</f>
        <v>3185</v>
      </c>
      <c r="V27" s="12">
        <f t="shared" si="4"/>
        <v>13509</v>
      </c>
    </row>
    <row r="28" spans="1:22" ht="15.75" thickBot="1" x14ac:dyDescent="0.3">
      <c r="A28" s="19"/>
      <c r="C28" s="37"/>
      <c r="D28" s="23"/>
    </row>
    <row r="29" spans="1:22" x14ac:dyDescent="0.25">
      <c r="A29" s="19"/>
    </row>
    <row r="30" spans="1:22" x14ac:dyDescent="0.25">
      <c r="A30" s="19"/>
    </row>
    <row r="31" spans="1:22" x14ac:dyDescent="0.25">
      <c r="A31" s="19"/>
    </row>
    <row r="32" spans="1:22" x14ac:dyDescent="0.25">
      <c r="A32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ceotsfindp</dc:creator>
  <cp:lastModifiedBy>ravichandran j</cp:lastModifiedBy>
  <dcterms:created xsi:type="dcterms:W3CDTF">2014-03-07T06:42:30Z</dcterms:created>
  <dcterms:modified xsi:type="dcterms:W3CDTF">2015-06-11T06:35:04Z</dcterms:modified>
</cp:coreProperties>
</file>