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31" sheetId="31" r:id="rId35"/>
    <sheet state="hidden" name="Copy of Copy of Copy of Copy of" sheetId="32" r:id="rId36"/>
  </sheets>
  <definedNames/>
  <calcPr/>
</workbook>
</file>

<file path=xl/sharedStrings.xml><?xml version="1.0" encoding="utf-8"?>
<sst xmlns="http://schemas.openxmlformats.org/spreadsheetml/2006/main" count="3936" uniqueCount="115">
  <si>
    <t>NO</t>
  </si>
  <si>
    <t>Kode Rute</t>
  </si>
  <si>
    <t>No Body</t>
  </si>
  <si>
    <t>JL. INDUSTRI RAYA - ASMI</t>
  </si>
  <si>
    <t>ASMI - JL. INDUSTRI RAYA</t>
  </si>
  <si>
    <t>TRIP PENGALIHAN</t>
  </si>
  <si>
    <t>TOA SHIFT 1</t>
  </si>
  <si>
    <t>MANUAL SHIFT 1</t>
  </si>
  <si>
    <t>TOA SHIFT 2</t>
  </si>
  <si>
    <t>MANUAL SHIFT 2</t>
  </si>
  <si>
    <t>TOTAL TOA</t>
  </si>
  <si>
    <t>TOTAL MANUAL</t>
  </si>
  <si>
    <t>TOTAL PELANGGAN</t>
  </si>
  <si>
    <t>KETERANGAN</t>
  </si>
  <si>
    <t>KM 1</t>
  </si>
  <si>
    <t>KM 2</t>
  </si>
  <si>
    <t>TOTAL KM</t>
  </si>
  <si>
    <t>Kilometer Awal Shift 1</t>
  </si>
  <si>
    <t>Kilometer Akhir Shift 1</t>
  </si>
  <si>
    <t>Kilometer Awal Shift 2</t>
  </si>
  <si>
    <t>Kilometer Akhir Shift 2</t>
  </si>
  <si>
    <t>Total Kilometer Shift 1</t>
  </si>
  <si>
    <t>Total Kilometer Shift 2</t>
  </si>
  <si>
    <t>JAK.76</t>
  </si>
  <si>
    <t>KMJ 756</t>
  </si>
  <si>
    <t>KMJ 902</t>
  </si>
  <si>
    <t>KMJ 1000</t>
  </si>
  <si>
    <t>KMJ 1001</t>
  </si>
  <si>
    <t>KMJ 230079</t>
  </si>
  <si>
    <t>KMJ 230088</t>
  </si>
  <si>
    <t>KMJ 230092</t>
  </si>
  <si>
    <t>KMJ 230097</t>
  </si>
  <si>
    <t>KJG 230001</t>
  </si>
  <si>
    <t>KJG 230002</t>
  </si>
  <si>
    <t>KJG 230003</t>
  </si>
  <si>
    <t>KJG 230004</t>
  </si>
  <si>
    <t>KJG 230005</t>
  </si>
  <si>
    <t>KJG 230006</t>
  </si>
  <si>
    <t>KJG 230007</t>
  </si>
  <si>
    <t>KJG 230008</t>
  </si>
  <si>
    <t>KJG 230009</t>
  </si>
  <si>
    <t>KJG 230010</t>
  </si>
  <si>
    <t>KJG 230011</t>
  </si>
  <si>
    <t>NP 2</t>
  </si>
  <si>
    <t>KJG 230012</t>
  </si>
  <si>
    <t>KJG 230013</t>
  </si>
  <si>
    <t>KJG 230014</t>
  </si>
  <si>
    <t>KJG 230015</t>
  </si>
  <si>
    <t>KJG 230016</t>
  </si>
  <si>
    <t>KJG 230017</t>
  </si>
  <si>
    <t>NP.1/RENOPS</t>
  </si>
  <si>
    <t>KJG 230018</t>
  </si>
  <si>
    <t>KJG 230019</t>
  </si>
  <si>
    <t>KJG 230020</t>
  </si>
  <si>
    <t>KJG 230021</t>
  </si>
  <si>
    <t>KJG 230022</t>
  </si>
  <si>
    <t>KJG 230023</t>
  </si>
  <si>
    <t>KJG 230024</t>
  </si>
  <si>
    <t>KJG 230025</t>
  </si>
  <si>
    <t>KJG 230026</t>
  </si>
  <si>
    <t>KJG 230027</t>
  </si>
  <si>
    <t>KJG 230028</t>
  </si>
  <si>
    <t>KJG 230029</t>
  </si>
  <si>
    <t>KJG 230030</t>
  </si>
  <si>
    <t>KJG 230031</t>
  </si>
  <si>
    <t>KJG 230032</t>
  </si>
  <si>
    <t>T.O EVDAL</t>
  </si>
  <si>
    <t>KJG 230033</t>
  </si>
  <si>
    <t>KJG 230034</t>
  </si>
  <si>
    <t>KJG 230035</t>
  </si>
  <si>
    <t>KJG 230036</t>
  </si>
  <si>
    <t>Total Pelanggan</t>
  </si>
  <si>
    <t>Total KM</t>
  </si>
  <si>
    <t>Total Pelanggan/KM</t>
  </si>
  <si>
    <t>KM/BUS</t>
  </si>
  <si>
    <t>TOTAL TOA SHIFT 1</t>
  </si>
  <si>
    <t>TOTAL MANUAL SHIFT 1</t>
  </si>
  <si>
    <t>TOTAL SHIFT 1</t>
  </si>
  <si>
    <t>TOTAL TOA SHIFT 2</t>
  </si>
  <si>
    <t>TOTAL MANUAL SHIFT 2</t>
  </si>
  <si>
    <t>TOTAL SHIFT 2</t>
  </si>
  <si>
    <t>BA.02 Shift2 (pramudi sakit)</t>
  </si>
  <si>
    <t>BA02 NP2</t>
  </si>
  <si>
    <t>BA02 MESIN INDIKATOR MENYALA</t>
  </si>
  <si>
    <t>BA02 IZIN KEPERLUAN KELUARGA</t>
  </si>
  <si>
    <t>NP1/RENOP</t>
  </si>
  <si>
    <t>TO EVDAL</t>
  </si>
  <si>
    <t>BA.02 (PRAMUDI SAKIT)/OKB</t>
  </si>
  <si>
    <t xml:space="preserve">BA.02 (PROGRAM KEUR) </t>
  </si>
  <si>
    <t>OFF</t>
  </si>
  <si>
    <t xml:space="preserve">BA02, keperluan keluarga </t>
  </si>
  <si>
    <t>BA.02 (PRAMUDI SAKIT) /SHIF 2 TDK OPS</t>
  </si>
  <si>
    <t>BA02(running text mati)</t>
  </si>
  <si>
    <t>BA.02 (PRAMUDI IZIN), OKB</t>
  </si>
  <si>
    <t>NP-1, RENOPS</t>
  </si>
  <si>
    <t>SERVICE BERKALA/RENOP</t>
  </si>
  <si>
    <t>BA 02 URUSAN KELUARGA/OKB</t>
  </si>
  <si>
    <t>BA 02 IZIN ANTAR ANAK SAKIT</t>
  </si>
  <si>
    <t>BA 02 NP 2</t>
  </si>
  <si>
    <t>BA 02 SAKIT MERIANG</t>
  </si>
  <si>
    <t xml:space="preserve">BA02 PRAMUDI SAKIT MERIANG </t>
  </si>
  <si>
    <t>NP1/renov</t>
  </si>
  <si>
    <t>BA02 PINTU OTOMATIS TIDAK BISA BUKA TUTUP</t>
  </si>
  <si>
    <t xml:space="preserve">BA02,tensi tinggi </t>
  </si>
  <si>
    <t xml:space="preserve">BA02 BBM TIDAK MENCUKUPI </t>
  </si>
  <si>
    <t>Np2,BA02</t>
  </si>
  <si>
    <t>BA02,BBM tidak mencukupi /OKB</t>
  </si>
  <si>
    <t xml:space="preserve">np2 BA02 </t>
  </si>
  <si>
    <t>BA02,NP2</t>
  </si>
  <si>
    <t>BA02(tensi tinggi)</t>
  </si>
  <si>
    <t>BA02,np2</t>
  </si>
  <si>
    <t xml:space="preserve">BA.02 (NP.2) </t>
  </si>
  <si>
    <t>NP 1/RENOPS</t>
  </si>
  <si>
    <t xml:space="preserve">BA. 02 (NP.2) </t>
  </si>
  <si>
    <t xml:space="preserve">BA.02 (PASCA INSIDEN)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</si>
</sst>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9.0"/>
      <color theme="1"/>
      <name val="Calibri"/>
    </font>
    <font>
      <b/>
      <color theme="1"/>
      <name val="Calibri"/>
    </font>
    <font>
      <b/>
      <sz val="11.0"/>
      <color rgb="FFFFFFFF"/>
      <name val="Calibri"/>
    </font>
    <font>
      <b/>
      <color rgb="FFFFFFFF"/>
      <name val="Calibri"/>
    </font>
    <font>
      <b/>
      <sz val="12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D6E3BC"/>
        <bgColor rgb="FFD6E3BC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5" fontId="1" numFmtId="1" xfId="0" applyAlignment="1" applyBorder="1" applyFont="1" applyNumberFormat="1">
      <alignment horizontal="center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ont="1">
      <alignment horizontal="center" readingOrder="0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4" fillId="6" fontId="1" numFmtId="1" xfId="0" applyAlignment="1" applyBorder="1" applyFont="1" applyNumberForma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readingOrder="0" shrinkToFit="0" vertical="center" wrapText="1"/>
    </xf>
    <xf borderId="4" fillId="7" fontId="1" numFmtId="1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4" numFmtId="1" xfId="0" applyAlignment="1" applyFont="1" applyNumberFormat="1">
      <alignment horizontal="center" shrinkToFit="0" vertical="center" wrapText="1"/>
    </xf>
    <xf borderId="1" fillId="8" fontId="6" numFmtId="0" xfId="0" applyAlignment="1" applyBorder="1" applyFill="1" applyFont="1">
      <alignment horizontal="left" shrinkToFit="0" vertical="center" wrapText="0"/>
    </xf>
    <xf borderId="1" fillId="8" fontId="6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left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1" fillId="9" fontId="1" numFmtId="0" xfId="0" applyAlignment="1" applyBorder="1" applyFill="1" applyFont="1">
      <alignment horizontal="left" shrinkToFit="0" vertical="center" wrapText="0"/>
    </xf>
    <xf borderId="1" fillId="9" fontId="1" numFmtId="0" xfId="0" applyAlignment="1" applyBorder="1" applyFont="1">
      <alignment horizontal="center" shrinkToFit="0" vertical="center" wrapText="0"/>
    </xf>
    <xf borderId="1" fillId="10" fontId="6" numFmtId="0" xfId="0" applyAlignment="1" applyBorder="1" applyFill="1" applyFont="1">
      <alignment horizontal="left" shrinkToFit="0" vertical="center" wrapText="0"/>
    </xf>
    <xf borderId="1" fillId="10" fontId="1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11" fontId="6" numFmtId="0" xfId="0" applyAlignment="1" applyBorder="1" applyFill="1" applyFont="1">
      <alignment horizontal="left" shrinkToFit="0" vertical="center" wrapText="0"/>
    </xf>
    <xf borderId="1" fillId="11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4" fillId="8" fontId="3" numFmtId="0" xfId="0" applyAlignment="1" applyBorder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4" fillId="8" fontId="1" numFmtId="1" xfId="0" applyAlignment="1" applyBorder="1" applyFont="1" applyNumberFormat="1">
      <alignment horizontal="center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11" fontId="6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4" fillId="12" fontId="1" numFmtId="0" xfId="0" applyAlignment="1" applyBorder="1" applyFill="1" applyFont="1">
      <alignment horizontal="center" shrinkToFit="0" vertical="center" wrapText="1"/>
    </xf>
    <xf borderId="4" fillId="12" fontId="3" numFmtId="0" xfId="0" applyAlignment="1" applyBorder="1" applyFont="1">
      <alignment horizontal="center" readingOrder="0" shrinkToFit="0" vertical="center" wrapText="1"/>
    </xf>
    <xf borderId="4" fillId="12" fontId="3" numFmtId="0" xfId="0" applyAlignment="1" applyBorder="1" applyFont="1">
      <alignment horizontal="center" shrinkToFit="0" vertical="center" wrapText="1"/>
    </xf>
    <xf borderId="4" fillId="12" fontId="1" numFmtId="1" xfId="0" applyAlignment="1" applyBorder="1" applyFont="1" applyNumberFormat="1">
      <alignment horizontal="center" shrinkToFit="0" vertical="center" wrapText="1"/>
    </xf>
    <xf borderId="1" fillId="12" fontId="1" numFmtId="0" xfId="0" applyAlignment="1" applyBorder="1" applyFont="1">
      <alignment horizontal="center"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1" fillId="12" fontId="3" numFmtId="0" xfId="0" applyAlignment="1" applyBorder="1" applyFont="1">
      <alignment horizontal="center" readingOrder="0" shrinkToFit="0" vertical="center" wrapText="1"/>
    </xf>
    <xf borderId="1" fillId="12" fontId="1" numFmtId="1" xfId="0" applyAlignment="1" applyBorder="1" applyFont="1" applyNumberFormat="1">
      <alignment horizontal="center" shrinkToFit="0" vertical="center" wrapText="1"/>
    </xf>
    <xf borderId="4" fillId="13" fontId="1" numFmtId="0" xfId="0" applyAlignment="1" applyBorder="1" applyFill="1" applyFont="1">
      <alignment horizontal="center" shrinkToFit="0" vertical="center" wrapText="1"/>
    </xf>
    <xf borderId="4" fillId="13" fontId="3" numFmtId="0" xfId="0" applyAlignment="1" applyBorder="1" applyFont="1">
      <alignment horizontal="center" shrinkToFit="0" vertical="center" wrapText="1"/>
    </xf>
    <xf borderId="4" fillId="13" fontId="3" numFmtId="0" xfId="0" applyAlignment="1" applyBorder="1" applyFont="1">
      <alignment horizontal="center" readingOrder="0" shrinkToFit="0" vertical="center" wrapText="1"/>
    </xf>
    <xf borderId="4" fillId="13" fontId="1" numFmtId="1" xfId="0" applyAlignment="1" applyBorder="1" applyFont="1" applyNumberFormat="1">
      <alignment horizontal="center" shrinkToFit="0" vertical="center" wrapText="1"/>
    </xf>
    <xf borderId="3" fillId="14" fontId="1" numFmtId="0" xfId="0" applyAlignment="1" applyBorder="1" applyFill="1" applyFont="1">
      <alignment horizontal="center" shrinkToFit="0" vertical="center" wrapText="1"/>
    </xf>
    <xf borderId="4" fillId="14" fontId="1" numFmtId="0" xfId="0" applyAlignment="1" applyBorder="1" applyFont="1">
      <alignment horizontal="center" shrinkToFit="0" vertical="center" wrapText="1"/>
    </xf>
    <xf borderId="4" fillId="14" fontId="3" numFmtId="0" xfId="0" applyAlignment="1" applyBorder="1" applyFont="1">
      <alignment horizontal="center" readingOrder="0" shrinkToFit="0" vertical="center" wrapText="1"/>
    </xf>
    <xf borderId="4" fillId="14" fontId="3" numFmtId="0" xfId="0" applyAlignment="1" applyBorder="1" applyFont="1">
      <alignment horizontal="center" shrinkToFit="0" vertical="center" wrapText="1"/>
    </xf>
    <xf borderId="4" fillId="14" fontId="1" numFmtId="1" xfId="0" applyAlignment="1" applyBorder="1" applyFont="1" applyNumberFormat="1">
      <alignment horizontal="center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shrinkToFit="0" wrapText="1"/>
    </xf>
    <xf borderId="4" fillId="5" fontId="1" numFmtId="0" xfId="0" applyAlignment="1" applyBorder="1" applyFont="1">
      <alignment horizontal="center" readingOrder="0" shrinkToFit="0" vertical="center" wrapText="1"/>
    </xf>
    <xf borderId="3" fillId="15" fontId="1" numFmtId="0" xfId="0" applyAlignment="1" applyBorder="1" applyFill="1" applyFont="1">
      <alignment horizontal="center" shrinkToFit="0" vertical="center" wrapText="1"/>
    </xf>
    <xf borderId="4" fillId="15" fontId="1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wrapText="1"/>
    </xf>
    <xf borderId="3" fillId="5" fontId="7" numFmtId="0" xfId="0" applyAlignment="1" applyBorder="1" applyFont="1">
      <alignment horizontal="center" readingOrder="0"/>
    </xf>
    <xf borderId="4" fillId="10" fontId="1" numFmtId="0" xfId="0" applyAlignment="1" applyBorder="1" applyFont="1">
      <alignment horizontal="center" shrinkToFit="0" vertical="center" wrapText="1"/>
    </xf>
    <xf borderId="4" fillId="10" fontId="3" numFmtId="0" xfId="0" applyAlignment="1" applyBorder="1" applyFont="1">
      <alignment horizontal="center" readingOrder="0" shrinkToFit="0" vertical="center" wrapText="1"/>
    </xf>
    <xf borderId="4" fillId="10" fontId="3" numFmtId="0" xfId="0" applyAlignment="1" applyBorder="1" applyFont="1">
      <alignment horizontal="center" shrinkToFit="0" vertical="center" wrapText="1"/>
    </xf>
    <xf borderId="3" fillId="10" fontId="1" numFmtId="0" xfId="0" applyAlignment="1" applyBorder="1" applyFont="1">
      <alignment horizontal="center" shrinkToFit="0" wrapText="1"/>
    </xf>
    <xf borderId="4" fillId="10" fontId="1" numFmtId="0" xfId="0" applyAlignment="1" applyBorder="1" applyFont="1">
      <alignment horizontal="center" readingOrder="0" shrinkToFit="0" vertical="center" wrapText="1"/>
    </xf>
    <xf borderId="4" fillId="10" fontId="1" numFmtId="1" xfId="0" applyAlignment="1" applyBorder="1" applyFont="1" applyNumberFormat="1">
      <alignment horizontal="center" shrinkToFit="0" vertical="center" wrapText="1"/>
    </xf>
    <xf borderId="3" fillId="6" fontId="8" numFmtId="0" xfId="0" applyBorder="1" applyFont="1"/>
    <xf borderId="3" fillId="7" fontId="8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3" fontId="2" numFmtId="0" xfId="0" applyAlignment="1" applyBorder="1" applyFont="1">
      <alignment horizontal="center" shrinkToFit="0" wrapText="1"/>
    </xf>
    <xf borderId="2" fillId="3" fontId="2" numFmtId="1" xfId="0" applyAlignment="1" applyBorder="1" applyFont="1" applyNumberFormat="1">
      <alignment horizontal="center" shrinkToFit="0" wrapText="1"/>
    </xf>
    <xf borderId="3" fillId="4" fontId="1" numFmtId="0" xfId="0" applyAlignment="1" applyBorder="1" applyFont="1">
      <alignment horizontal="center" shrinkToFit="0" wrapText="1"/>
    </xf>
    <xf borderId="4" fillId="4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0" fontId="9" numFmtId="0" xfId="0" applyBorder="1" applyFont="1"/>
    <xf borderId="4" fillId="0" fontId="1" numFmtId="1" xfId="0" applyAlignment="1" applyBorder="1" applyFont="1" applyNumberForma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9" numFmtId="0" xfId="0" applyBorder="1" applyFont="1"/>
    <xf borderId="1" fillId="0" fontId="1" numFmtId="1" xfId="0" applyAlignment="1" applyBorder="1" applyFont="1" applyNumberFormat="1">
      <alignment horizontal="center" shrinkToFit="0" wrapText="1"/>
    </xf>
    <xf borderId="0" fillId="4" fontId="9" numFmtId="0" xfId="0" applyFont="1"/>
    <xf borderId="0" fillId="4" fontId="9" numFmtId="1" xfId="0" applyFont="1" applyNumberFormat="1"/>
    <xf borderId="0" fillId="0" fontId="9" numFmtId="0" xfId="0" applyFont="1"/>
    <xf borderId="1" fillId="8" fontId="6" numFmtId="0" xfId="0" applyAlignment="1" applyBorder="1" applyFont="1">
      <alignment horizontal="center" shrinkToFit="0" wrapText="1"/>
    </xf>
    <xf borderId="5" fillId="0" fontId="9" numFmtId="0" xfId="0" applyBorder="1" applyFont="1"/>
    <xf borderId="1" fillId="9" fontId="1" numFmtId="0" xfId="0" applyAlignment="1" applyBorder="1" applyFont="1">
      <alignment horizontal="center" shrinkToFit="0" wrapText="1"/>
    </xf>
    <xf borderId="1" fillId="10" fontId="6" numFmtId="0" xfId="0" applyAlignment="1" applyBorder="1" applyFont="1">
      <alignment horizontal="center" shrinkToFit="0" wrapText="1"/>
    </xf>
    <xf borderId="1" fillId="10" fontId="1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center" shrinkToFit="0" wrapText="1"/>
    </xf>
    <xf borderId="1" fillId="11" fontId="6" numFmtId="0" xfId="0" applyAlignment="1" applyBorder="1" applyFont="1">
      <alignment horizontal="center" shrinkToFit="0" wrapText="1"/>
    </xf>
    <xf borderId="1" fillId="11" fontId="1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4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3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/>
    </xf>
    <xf borderId="3" fillId="0" fontId="1" numFmtId="0" xfId="0" applyAlignment="1" applyBorder="1" applyFont="1">
      <alignment horizontal="center" shrinkToFit="0" vertical="center" wrapText="1"/>
    </xf>
    <xf borderId="0" fillId="0" fontId="10" numFmtId="0" xfId="0" applyFont="1"/>
    <xf borderId="6" fillId="0" fontId="10" numFmtId="0" xfId="0" applyBorder="1" applyFont="1"/>
    <xf borderId="4" fillId="8" fontId="6" numFmtId="0" xfId="0" applyAlignment="1" applyBorder="1" applyFont="1">
      <alignment shrinkToFit="0" wrapText="1"/>
    </xf>
    <xf borderId="4" fillId="8" fontId="6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5" fillId="0" fontId="10" numFmtId="0" xfId="0" applyAlignment="1" applyBorder="1" applyFont="1">
      <alignment vertical="center"/>
    </xf>
    <xf borderId="4" fillId="9" fontId="1" numFmtId="0" xfId="0" applyAlignment="1" applyBorder="1" applyFont="1">
      <alignment shrinkToFit="0" wrapText="1"/>
    </xf>
    <xf borderId="4" fillId="9" fontId="1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shrinkToFit="0" wrapText="1"/>
    </xf>
    <xf borderId="4" fillId="10" fontId="1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shrinkToFit="0" wrapText="1"/>
    </xf>
    <xf borderId="4" fillId="2" fontId="1" numFmtId="0" xfId="0" applyAlignment="1" applyBorder="1" applyFont="1">
      <alignment horizontal="center" shrinkToFit="0" vertical="center" wrapText="1"/>
    </xf>
    <xf borderId="4" fillId="11" fontId="6" numFmtId="0" xfId="0" applyAlignment="1" applyBorder="1" applyFont="1">
      <alignment shrinkToFit="0" wrapText="1"/>
    </xf>
    <xf borderId="4" fillId="11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7.5"/>
    <col customWidth="1" min="8" max="8" width="9.5"/>
    <col customWidth="1" min="9" max="9" width="8.25"/>
    <col customWidth="1" min="10" max="10" width="9.5"/>
    <col customWidth="1" min="11" max="11" width="9.25"/>
    <col customWidth="1" min="12" max="12" width="8.0"/>
    <col customWidth="1" min="13" max="13" width="10.63"/>
    <col customWidth="1" min="14" max="14" width="22.63"/>
    <col customWidth="1" min="15" max="16" width="6.13"/>
    <col customWidth="1" min="17" max="17" width="8.75"/>
    <col customWidth="1" min="18" max="18" width="8.38"/>
    <col customWidth="1" min="19" max="19" width="8.5"/>
    <col customWidth="1" min="20" max="20" width="8.63"/>
    <col customWidth="1" min="21" max="21" width="8.2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10"/>
      <c r="G2" s="9">
        <v>14.0</v>
      </c>
      <c r="H2" s="10"/>
      <c r="I2" s="8">
        <f t="shared" ref="I2:I45" si="1">max(0,K2-G2)</f>
        <v>26</v>
      </c>
      <c r="J2" s="10"/>
      <c r="K2" s="9">
        <v>40.0</v>
      </c>
      <c r="L2" s="8">
        <f t="shared" ref="L2:L45" si="2">J2+H2</f>
        <v>0</v>
      </c>
      <c r="M2" s="8">
        <f t="shared" ref="M2:M45" si="3">G2+H2+I2+J2</f>
        <v>40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9">
        <v>211840.0</v>
      </c>
      <c r="S2" s="9">
        <v>211947.0</v>
      </c>
      <c r="T2" s="9">
        <v>211947.0</v>
      </c>
      <c r="U2" s="9">
        <v>212054.0</v>
      </c>
      <c r="V2" s="11">
        <f t="shared" ref="V2:V45" si="5">S2-R2</f>
        <v>107</v>
      </c>
      <c r="W2" s="11">
        <f t="shared" ref="W2:W45" si="6">U2-T2</f>
        <v>107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9">
        <v>8.0</v>
      </c>
      <c r="E3" s="9">
        <v>8.0</v>
      </c>
      <c r="F3" s="10"/>
      <c r="G3" s="9">
        <v>12.0</v>
      </c>
      <c r="H3" s="10"/>
      <c r="I3" s="8">
        <f t="shared" si="1"/>
        <v>33</v>
      </c>
      <c r="J3" s="10"/>
      <c r="K3" s="9">
        <v>45.0</v>
      </c>
      <c r="L3" s="8">
        <f t="shared" si="2"/>
        <v>0</v>
      </c>
      <c r="M3" s="8">
        <f t="shared" si="3"/>
        <v>45</v>
      </c>
      <c r="N3" s="10"/>
      <c r="O3" s="8">
        <v>14.011</v>
      </c>
      <c r="P3" s="8">
        <v>11.221</v>
      </c>
      <c r="Q3" s="8">
        <f t="shared" si="4"/>
        <v>201.856</v>
      </c>
      <c r="R3" s="9">
        <v>212089.0</v>
      </c>
      <c r="S3" s="9">
        <v>212196.0</v>
      </c>
      <c r="T3" s="9">
        <v>212196.0</v>
      </c>
      <c r="U3" s="9">
        <v>212302.0</v>
      </c>
      <c r="V3" s="11">
        <f t="shared" si="5"/>
        <v>107</v>
      </c>
      <c r="W3" s="11">
        <f t="shared" si="6"/>
        <v>106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10"/>
      <c r="G4" s="9">
        <v>41.0</v>
      </c>
      <c r="H4" s="10"/>
      <c r="I4" s="8">
        <f t="shared" si="1"/>
        <v>33</v>
      </c>
      <c r="J4" s="10"/>
      <c r="K4" s="9">
        <v>74.0</v>
      </c>
      <c r="L4" s="8">
        <f t="shared" si="2"/>
        <v>0</v>
      </c>
      <c r="M4" s="8">
        <f t="shared" si="3"/>
        <v>74</v>
      </c>
      <c r="N4" s="10"/>
      <c r="O4" s="8">
        <v>14.011</v>
      </c>
      <c r="P4" s="8">
        <v>11.221</v>
      </c>
      <c r="Q4" s="8">
        <f t="shared" si="4"/>
        <v>201.856</v>
      </c>
      <c r="R4" s="9">
        <v>520194.0</v>
      </c>
      <c r="S4" s="9">
        <v>520304.0</v>
      </c>
      <c r="T4" s="9">
        <v>520304.0</v>
      </c>
      <c r="U4" s="9">
        <v>520414.0</v>
      </c>
      <c r="V4" s="11">
        <f t="shared" si="5"/>
        <v>110</v>
      </c>
      <c r="W4" s="11">
        <f t="shared" si="6"/>
        <v>110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10"/>
      <c r="G5" s="9">
        <v>13.0</v>
      </c>
      <c r="H5" s="10"/>
      <c r="I5" s="8">
        <f t="shared" si="1"/>
        <v>17</v>
      </c>
      <c r="J5" s="10"/>
      <c r="K5" s="9">
        <v>30.0</v>
      </c>
      <c r="L5" s="8">
        <f t="shared" si="2"/>
        <v>0</v>
      </c>
      <c r="M5" s="8">
        <f t="shared" si="3"/>
        <v>30</v>
      </c>
      <c r="N5" s="10"/>
      <c r="O5" s="8">
        <v>14.011</v>
      </c>
      <c r="P5" s="8">
        <v>11.221</v>
      </c>
      <c r="Q5" s="8">
        <f t="shared" si="4"/>
        <v>201.856</v>
      </c>
      <c r="R5" s="9">
        <v>225337.0</v>
      </c>
      <c r="S5" s="9">
        <v>225442.0</v>
      </c>
      <c r="T5" s="9">
        <v>225442.0</v>
      </c>
      <c r="U5" s="9">
        <v>225546.0</v>
      </c>
      <c r="V5" s="11">
        <f t="shared" si="5"/>
        <v>105</v>
      </c>
      <c r="W5" s="11">
        <f t="shared" si="6"/>
        <v>104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10"/>
      <c r="G6" s="9">
        <v>23.0</v>
      </c>
      <c r="H6" s="10"/>
      <c r="I6" s="8">
        <f t="shared" si="1"/>
        <v>47</v>
      </c>
      <c r="J6" s="10"/>
      <c r="K6" s="9">
        <v>70.0</v>
      </c>
      <c r="L6" s="8">
        <f t="shared" si="2"/>
        <v>0</v>
      </c>
      <c r="M6" s="8">
        <f t="shared" si="3"/>
        <v>70</v>
      </c>
      <c r="N6" s="10"/>
      <c r="O6" s="8">
        <v>14.011</v>
      </c>
      <c r="P6" s="8">
        <v>11.221</v>
      </c>
      <c r="Q6" s="8">
        <f t="shared" si="4"/>
        <v>201.856</v>
      </c>
      <c r="R6" s="9">
        <v>275551.0</v>
      </c>
      <c r="S6" s="9">
        <v>275655.0</v>
      </c>
      <c r="T6" s="9">
        <v>275655.0</v>
      </c>
      <c r="U6" s="9">
        <v>275759.0</v>
      </c>
      <c r="V6" s="11">
        <f t="shared" si="5"/>
        <v>104</v>
      </c>
      <c r="W6" s="11">
        <f t="shared" si="6"/>
        <v>104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9">
        <v>8.0</v>
      </c>
      <c r="E7" s="9">
        <v>8.0</v>
      </c>
      <c r="F7" s="10"/>
      <c r="G7" s="9">
        <v>18.0</v>
      </c>
      <c r="H7" s="10"/>
      <c r="I7" s="8">
        <f t="shared" si="1"/>
        <v>17</v>
      </c>
      <c r="J7" s="10"/>
      <c r="K7" s="9">
        <v>35.0</v>
      </c>
      <c r="L7" s="8">
        <f t="shared" si="2"/>
        <v>0</v>
      </c>
      <c r="M7" s="8">
        <f t="shared" si="3"/>
        <v>35</v>
      </c>
      <c r="N7" s="10"/>
      <c r="O7" s="8">
        <v>14.011</v>
      </c>
      <c r="P7" s="8">
        <v>11.221</v>
      </c>
      <c r="Q7" s="8">
        <f t="shared" si="4"/>
        <v>201.856</v>
      </c>
      <c r="R7" s="9">
        <v>225989.0</v>
      </c>
      <c r="S7" s="9">
        <v>226111.0</v>
      </c>
      <c r="T7" s="9">
        <v>226111.0</v>
      </c>
      <c r="U7" s="9">
        <v>226202.0</v>
      </c>
      <c r="V7" s="11">
        <f t="shared" si="5"/>
        <v>122</v>
      </c>
      <c r="W7" s="11">
        <f t="shared" si="6"/>
        <v>91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9">
        <v>8.0</v>
      </c>
      <c r="E8" s="9">
        <v>8.0</v>
      </c>
      <c r="F8" s="10"/>
      <c r="G8" s="9">
        <v>27.0</v>
      </c>
      <c r="H8" s="10"/>
      <c r="I8" s="8">
        <f t="shared" si="1"/>
        <v>23</v>
      </c>
      <c r="J8" s="10"/>
      <c r="K8" s="9">
        <v>50.0</v>
      </c>
      <c r="L8" s="8">
        <f t="shared" si="2"/>
        <v>0</v>
      </c>
      <c r="M8" s="8">
        <f t="shared" si="3"/>
        <v>50</v>
      </c>
      <c r="N8" s="10"/>
      <c r="O8" s="8">
        <v>14.011</v>
      </c>
      <c r="P8" s="8">
        <v>11.221</v>
      </c>
      <c r="Q8" s="8">
        <f t="shared" si="4"/>
        <v>201.856</v>
      </c>
      <c r="R8" s="9">
        <v>494377.0</v>
      </c>
      <c r="S8" s="9">
        <v>494487.0</v>
      </c>
      <c r="T8" s="9">
        <v>494487.0</v>
      </c>
      <c r="U8" s="9">
        <v>494595.0</v>
      </c>
      <c r="V8" s="11">
        <f t="shared" si="5"/>
        <v>110</v>
      </c>
      <c r="W8" s="11">
        <f t="shared" si="6"/>
        <v>108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10"/>
      <c r="G9" s="9">
        <v>34.0</v>
      </c>
      <c r="H9" s="10"/>
      <c r="I9" s="8">
        <f t="shared" si="1"/>
        <v>16</v>
      </c>
      <c r="J9" s="10"/>
      <c r="K9" s="9">
        <v>50.0</v>
      </c>
      <c r="L9" s="8">
        <f t="shared" si="2"/>
        <v>0</v>
      </c>
      <c r="M9" s="8">
        <f t="shared" si="3"/>
        <v>50</v>
      </c>
      <c r="N9" s="10"/>
      <c r="O9" s="8">
        <v>14.011</v>
      </c>
      <c r="P9" s="8">
        <v>11.221</v>
      </c>
      <c r="Q9" s="8">
        <f t="shared" si="4"/>
        <v>201.856</v>
      </c>
      <c r="R9" s="9">
        <v>404880.0</v>
      </c>
      <c r="S9" s="9">
        <v>404976.0</v>
      </c>
      <c r="T9" s="9">
        <v>404976.0</v>
      </c>
      <c r="U9" s="9">
        <v>405092.0</v>
      </c>
      <c r="V9" s="11">
        <f t="shared" si="5"/>
        <v>96</v>
      </c>
      <c r="W9" s="11">
        <f t="shared" si="6"/>
        <v>116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9">
        <v>8.0</v>
      </c>
      <c r="E10" s="9">
        <v>8.0</v>
      </c>
      <c r="F10" s="10"/>
      <c r="G10" s="9">
        <v>22.0</v>
      </c>
      <c r="H10" s="10"/>
      <c r="I10" s="8">
        <f t="shared" si="1"/>
        <v>27</v>
      </c>
      <c r="J10" s="10"/>
      <c r="K10" s="9">
        <v>49.0</v>
      </c>
      <c r="L10" s="8">
        <f t="shared" si="2"/>
        <v>0</v>
      </c>
      <c r="M10" s="8">
        <f t="shared" si="3"/>
        <v>49</v>
      </c>
      <c r="N10" s="10"/>
      <c r="O10" s="8">
        <v>14.011</v>
      </c>
      <c r="P10" s="8">
        <v>11.221</v>
      </c>
      <c r="Q10" s="8">
        <f t="shared" si="4"/>
        <v>201.856</v>
      </c>
      <c r="R10" s="9">
        <v>66875.0</v>
      </c>
      <c r="S10" s="9">
        <v>66973.0</v>
      </c>
      <c r="T10" s="9">
        <v>66973.0</v>
      </c>
      <c r="U10" s="9">
        <v>67094.0</v>
      </c>
      <c r="V10" s="11">
        <f t="shared" si="5"/>
        <v>98</v>
      </c>
      <c r="W10" s="11">
        <f t="shared" si="6"/>
        <v>121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9">
        <v>8.0</v>
      </c>
      <c r="E11" s="9">
        <v>8.0</v>
      </c>
      <c r="F11" s="10"/>
      <c r="G11" s="9">
        <v>17.0</v>
      </c>
      <c r="H11" s="10"/>
      <c r="I11" s="8">
        <f t="shared" si="1"/>
        <v>48</v>
      </c>
      <c r="J11" s="10"/>
      <c r="K11" s="9">
        <v>65.0</v>
      </c>
      <c r="L11" s="8">
        <f t="shared" si="2"/>
        <v>0</v>
      </c>
      <c r="M11" s="8">
        <f t="shared" si="3"/>
        <v>65</v>
      </c>
      <c r="N11" s="10"/>
      <c r="O11" s="8">
        <v>14.011</v>
      </c>
      <c r="P11" s="8">
        <v>11.221</v>
      </c>
      <c r="Q11" s="8">
        <f t="shared" si="4"/>
        <v>201.856</v>
      </c>
      <c r="R11" s="9">
        <v>74274.0</v>
      </c>
      <c r="S11" s="9">
        <v>74398.0</v>
      </c>
      <c r="T11" s="9">
        <v>74398.0</v>
      </c>
      <c r="U11" s="9">
        <v>74491.0</v>
      </c>
      <c r="V11" s="11">
        <f t="shared" si="5"/>
        <v>124</v>
      </c>
      <c r="W11" s="11">
        <f t="shared" si="6"/>
        <v>93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9">
        <v>8.0</v>
      </c>
      <c r="E12" s="9">
        <v>8.0</v>
      </c>
      <c r="F12" s="10"/>
      <c r="G12" s="9">
        <v>15.0</v>
      </c>
      <c r="H12" s="10"/>
      <c r="I12" s="8">
        <f t="shared" si="1"/>
        <v>15</v>
      </c>
      <c r="J12" s="10"/>
      <c r="K12" s="9">
        <v>30.0</v>
      </c>
      <c r="L12" s="8">
        <f t="shared" si="2"/>
        <v>0</v>
      </c>
      <c r="M12" s="8">
        <f t="shared" si="3"/>
        <v>30</v>
      </c>
      <c r="N12" s="10"/>
      <c r="O12" s="8">
        <v>14.011</v>
      </c>
      <c r="P12" s="8">
        <v>11.221</v>
      </c>
      <c r="Q12" s="8">
        <f t="shared" si="4"/>
        <v>201.856</v>
      </c>
      <c r="R12" s="9">
        <v>72410.0</v>
      </c>
      <c r="S12" s="9">
        <v>72507.0</v>
      </c>
      <c r="T12" s="9">
        <v>72507.0</v>
      </c>
      <c r="U12" s="9">
        <v>72622.0</v>
      </c>
      <c r="V12" s="11">
        <f t="shared" si="5"/>
        <v>97</v>
      </c>
      <c r="W12" s="11">
        <f t="shared" si="6"/>
        <v>115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9">
        <v>8.0</v>
      </c>
      <c r="E13" s="9">
        <v>8.0</v>
      </c>
      <c r="F13" s="10"/>
      <c r="G13" s="9">
        <v>68.0</v>
      </c>
      <c r="H13" s="10"/>
      <c r="I13" s="8">
        <f t="shared" si="1"/>
        <v>34</v>
      </c>
      <c r="J13" s="10"/>
      <c r="K13" s="9">
        <v>102.0</v>
      </c>
      <c r="L13" s="8">
        <f t="shared" si="2"/>
        <v>0</v>
      </c>
      <c r="M13" s="8">
        <f t="shared" si="3"/>
        <v>102</v>
      </c>
      <c r="N13" s="10"/>
      <c r="O13" s="8">
        <v>14.011</v>
      </c>
      <c r="P13" s="8">
        <v>11.221</v>
      </c>
      <c r="Q13" s="8">
        <f t="shared" si="4"/>
        <v>201.856</v>
      </c>
      <c r="R13" s="9">
        <v>69677.0</v>
      </c>
      <c r="S13" s="9">
        <v>69785.0</v>
      </c>
      <c r="T13" s="9">
        <v>69785.0</v>
      </c>
      <c r="U13" s="9">
        <v>69894.0</v>
      </c>
      <c r="V13" s="11">
        <f t="shared" si="5"/>
        <v>108</v>
      </c>
      <c r="W13" s="11">
        <f t="shared" si="6"/>
        <v>109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9">
        <v>8.0</v>
      </c>
      <c r="E14" s="9">
        <v>8.0</v>
      </c>
      <c r="F14" s="10"/>
      <c r="G14" s="9">
        <v>20.0</v>
      </c>
      <c r="H14" s="10"/>
      <c r="I14" s="8">
        <f t="shared" si="1"/>
        <v>20</v>
      </c>
      <c r="J14" s="10"/>
      <c r="K14" s="9">
        <v>40.0</v>
      </c>
      <c r="L14" s="8">
        <f t="shared" si="2"/>
        <v>0</v>
      </c>
      <c r="M14" s="8">
        <f t="shared" si="3"/>
        <v>40</v>
      </c>
      <c r="N14" s="9"/>
      <c r="O14" s="8">
        <v>14.011</v>
      </c>
      <c r="P14" s="8">
        <v>11.221</v>
      </c>
      <c r="Q14" s="8">
        <f t="shared" si="4"/>
        <v>201.856</v>
      </c>
      <c r="R14" s="9">
        <v>71024.0</v>
      </c>
      <c r="S14" s="9">
        <v>71132.0</v>
      </c>
      <c r="T14" s="9">
        <v>71132.0</v>
      </c>
      <c r="U14" s="9">
        <v>71240.0</v>
      </c>
      <c r="V14" s="11">
        <f t="shared" si="5"/>
        <v>108</v>
      </c>
      <c r="W14" s="11">
        <f t="shared" si="6"/>
        <v>108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9">
        <v>8.0</v>
      </c>
      <c r="E15" s="9">
        <v>8.0</v>
      </c>
      <c r="F15" s="10"/>
      <c r="G15" s="9">
        <v>21.0</v>
      </c>
      <c r="H15" s="10"/>
      <c r="I15" s="8">
        <f t="shared" si="1"/>
        <v>30</v>
      </c>
      <c r="J15" s="10"/>
      <c r="K15" s="9">
        <v>51.0</v>
      </c>
      <c r="L15" s="8">
        <f t="shared" si="2"/>
        <v>0</v>
      </c>
      <c r="M15" s="8">
        <f t="shared" si="3"/>
        <v>51</v>
      </c>
      <c r="N15" s="10"/>
      <c r="O15" s="8">
        <v>14.011</v>
      </c>
      <c r="P15" s="8">
        <v>11.221</v>
      </c>
      <c r="Q15" s="8">
        <f t="shared" si="4"/>
        <v>201.856</v>
      </c>
      <c r="R15" s="9">
        <v>71525.0</v>
      </c>
      <c r="S15" s="9">
        <v>71631.0</v>
      </c>
      <c r="T15" s="9">
        <v>71631.0</v>
      </c>
      <c r="U15" s="9">
        <v>71736.0</v>
      </c>
      <c r="V15" s="11">
        <f t="shared" si="5"/>
        <v>106</v>
      </c>
      <c r="W15" s="11">
        <f t="shared" si="6"/>
        <v>105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9">
        <v>8.0</v>
      </c>
      <c r="E16" s="9">
        <v>8.0</v>
      </c>
      <c r="F16" s="10"/>
      <c r="G16" s="9">
        <v>23.0</v>
      </c>
      <c r="H16" s="10"/>
      <c r="I16" s="8">
        <f t="shared" si="1"/>
        <v>24</v>
      </c>
      <c r="J16" s="10"/>
      <c r="K16" s="9">
        <v>47.0</v>
      </c>
      <c r="L16" s="8">
        <f t="shared" si="2"/>
        <v>0</v>
      </c>
      <c r="M16" s="8">
        <f t="shared" si="3"/>
        <v>47</v>
      </c>
      <c r="N16" s="10"/>
      <c r="O16" s="8">
        <v>14.011</v>
      </c>
      <c r="P16" s="8">
        <v>11.221</v>
      </c>
      <c r="Q16" s="8">
        <f t="shared" si="4"/>
        <v>201.856</v>
      </c>
      <c r="R16" s="9">
        <v>71785.0</v>
      </c>
      <c r="S16" s="9">
        <v>71894.0</v>
      </c>
      <c r="T16" s="9">
        <v>71894.0</v>
      </c>
      <c r="U16" s="9">
        <v>72003.0</v>
      </c>
      <c r="V16" s="11">
        <f t="shared" si="5"/>
        <v>109</v>
      </c>
      <c r="W16" s="11">
        <f t="shared" si="6"/>
        <v>109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9">
        <v>8.0</v>
      </c>
      <c r="E17" s="9">
        <v>8.0</v>
      </c>
      <c r="F17" s="10"/>
      <c r="G17" s="9">
        <v>12.0</v>
      </c>
      <c r="H17" s="10"/>
      <c r="I17" s="8">
        <f t="shared" si="1"/>
        <v>38</v>
      </c>
      <c r="J17" s="10"/>
      <c r="K17" s="9">
        <v>50.0</v>
      </c>
      <c r="L17" s="8">
        <f t="shared" si="2"/>
        <v>0</v>
      </c>
      <c r="M17" s="8">
        <f t="shared" si="3"/>
        <v>50</v>
      </c>
      <c r="N17" s="10"/>
      <c r="O17" s="8">
        <v>14.011</v>
      </c>
      <c r="P17" s="8">
        <v>11.221</v>
      </c>
      <c r="Q17" s="8">
        <f t="shared" si="4"/>
        <v>201.856</v>
      </c>
      <c r="R17" s="9">
        <v>69566.0</v>
      </c>
      <c r="S17" s="9">
        <v>69669.0</v>
      </c>
      <c r="T17" s="9">
        <v>69669.0</v>
      </c>
      <c r="U17" s="9">
        <v>69773.0</v>
      </c>
      <c r="V17" s="11">
        <f t="shared" si="5"/>
        <v>103</v>
      </c>
      <c r="W17" s="11">
        <f t="shared" si="6"/>
        <v>104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9">
        <v>8.0</v>
      </c>
      <c r="E18" s="9">
        <v>8.0</v>
      </c>
      <c r="F18" s="10"/>
      <c r="G18" s="9">
        <v>16.0</v>
      </c>
      <c r="H18" s="10"/>
      <c r="I18" s="8">
        <f t="shared" si="1"/>
        <v>30</v>
      </c>
      <c r="J18" s="10"/>
      <c r="K18" s="9">
        <v>46.0</v>
      </c>
      <c r="L18" s="8">
        <f t="shared" si="2"/>
        <v>0</v>
      </c>
      <c r="M18" s="8">
        <f t="shared" si="3"/>
        <v>46</v>
      </c>
      <c r="N18" s="10"/>
      <c r="O18" s="8">
        <v>14.011</v>
      </c>
      <c r="P18" s="8">
        <v>11.221</v>
      </c>
      <c r="Q18" s="8">
        <f t="shared" si="4"/>
        <v>201.856</v>
      </c>
      <c r="R18" s="9">
        <v>64465.0</v>
      </c>
      <c r="S18" s="9">
        <v>64581.0</v>
      </c>
      <c r="T18" s="9">
        <v>64581.0</v>
      </c>
      <c r="U18" s="9">
        <v>64695.0</v>
      </c>
      <c r="V18" s="11">
        <f t="shared" si="5"/>
        <v>116</v>
      </c>
      <c r="W18" s="11">
        <f t="shared" si="6"/>
        <v>114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9">
        <v>8.0</v>
      </c>
      <c r="E19" s="9">
        <v>8.0</v>
      </c>
      <c r="F19" s="10"/>
      <c r="G19" s="9">
        <v>17.0</v>
      </c>
      <c r="H19" s="10"/>
      <c r="I19" s="8">
        <f t="shared" si="1"/>
        <v>23</v>
      </c>
      <c r="J19" s="10"/>
      <c r="K19" s="9">
        <v>40.0</v>
      </c>
      <c r="L19" s="8">
        <f t="shared" si="2"/>
        <v>0</v>
      </c>
      <c r="M19" s="8">
        <f t="shared" si="3"/>
        <v>40</v>
      </c>
      <c r="N19" s="10"/>
      <c r="O19" s="8">
        <v>14.011</v>
      </c>
      <c r="P19" s="8">
        <v>11.221</v>
      </c>
      <c r="Q19" s="8">
        <f t="shared" si="4"/>
        <v>201.856</v>
      </c>
      <c r="R19" s="9">
        <v>71276.0</v>
      </c>
      <c r="S19" s="9">
        <v>71391.0</v>
      </c>
      <c r="T19" s="9">
        <v>71391.0</v>
      </c>
      <c r="U19" s="9">
        <v>71505.0</v>
      </c>
      <c r="V19" s="11">
        <f t="shared" si="5"/>
        <v>115</v>
      </c>
      <c r="W19" s="11">
        <f t="shared" si="6"/>
        <v>114</v>
      </c>
      <c r="X19" s="5"/>
      <c r="Y19" s="5"/>
      <c r="Z19" s="5"/>
    </row>
    <row r="20">
      <c r="A20" s="12">
        <v>19.0</v>
      </c>
      <c r="B20" s="8" t="s">
        <v>23</v>
      </c>
      <c r="C20" s="13" t="s">
        <v>42</v>
      </c>
      <c r="D20" s="14">
        <v>4.0</v>
      </c>
      <c r="E20" s="14">
        <v>4.0</v>
      </c>
      <c r="F20" s="15"/>
      <c r="G20" s="14">
        <v>18.0</v>
      </c>
      <c r="H20" s="15"/>
      <c r="I20" s="13">
        <f t="shared" si="1"/>
        <v>0</v>
      </c>
      <c r="J20" s="15"/>
      <c r="K20" s="15"/>
      <c r="L20" s="13">
        <f t="shared" si="2"/>
        <v>0</v>
      </c>
      <c r="M20" s="13">
        <f t="shared" si="3"/>
        <v>18</v>
      </c>
      <c r="N20" s="14" t="s">
        <v>43</v>
      </c>
      <c r="O20" s="13">
        <v>14.011</v>
      </c>
      <c r="P20" s="13">
        <v>11.221</v>
      </c>
      <c r="Q20" s="13">
        <f t="shared" si="4"/>
        <v>100.928</v>
      </c>
      <c r="R20" s="15"/>
      <c r="S20" s="14">
        <v>74910.0</v>
      </c>
      <c r="T20" s="15"/>
      <c r="U20" s="15"/>
      <c r="V20" s="16">
        <f t="shared" si="5"/>
        <v>74910</v>
      </c>
      <c r="W20" s="16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9">
        <v>8.0</v>
      </c>
      <c r="E21" s="9">
        <v>8.0</v>
      </c>
      <c r="F21" s="10"/>
      <c r="G21" s="9">
        <v>17.0</v>
      </c>
      <c r="H21" s="10"/>
      <c r="I21" s="8">
        <f t="shared" si="1"/>
        <v>37</v>
      </c>
      <c r="J21" s="10"/>
      <c r="K21" s="9">
        <v>54.0</v>
      </c>
      <c r="L21" s="8">
        <f t="shared" si="2"/>
        <v>0</v>
      </c>
      <c r="M21" s="8">
        <f t="shared" si="3"/>
        <v>54</v>
      </c>
      <c r="N21" s="10"/>
      <c r="O21" s="8">
        <v>14.011</v>
      </c>
      <c r="P21" s="8">
        <v>11.221</v>
      </c>
      <c r="Q21" s="8">
        <f t="shared" si="4"/>
        <v>201.856</v>
      </c>
      <c r="R21" s="9">
        <v>66870.0</v>
      </c>
      <c r="S21" s="9">
        <v>66952.0</v>
      </c>
      <c r="T21" s="9">
        <v>66952.0</v>
      </c>
      <c r="U21" s="9">
        <v>67086.0</v>
      </c>
      <c r="V21" s="11">
        <f t="shared" si="5"/>
        <v>82</v>
      </c>
      <c r="W21" s="11">
        <f t="shared" si="6"/>
        <v>134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9">
        <v>8.0</v>
      </c>
      <c r="E22" s="9">
        <v>8.0</v>
      </c>
      <c r="F22" s="10"/>
      <c r="G22" s="9">
        <v>26.0</v>
      </c>
      <c r="H22" s="10"/>
      <c r="I22" s="8">
        <f t="shared" si="1"/>
        <v>23</v>
      </c>
      <c r="J22" s="10"/>
      <c r="K22" s="9">
        <v>49.0</v>
      </c>
      <c r="L22" s="8">
        <f t="shared" si="2"/>
        <v>0</v>
      </c>
      <c r="M22" s="8">
        <f t="shared" si="3"/>
        <v>49</v>
      </c>
      <c r="N22" s="10"/>
      <c r="O22" s="8">
        <v>14.011</v>
      </c>
      <c r="P22" s="8">
        <v>11.221</v>
      </c>
      <c r="Q22" s="8">
        <f t="shared" si="4"/>
        <v>201.856</v>
      </c>
      <c r="R22" s="9">
        <v>76065.0</v>
      </c>
      <c r="S22" s="9">
        <v>76174.0</v>
      </c>
      <c r="T22" s="9">
        <v>76174.0</v>
      </c>
      <c r="U22" s="9">
        <v>76282.0</v>
      </c>
      <c r="V22" s="11">
        <f t="shared" si="5"/>
        <v>109</v>
      </c>
      <c r="W22" s="11">
        <f t="shared" si="6"/>
        <v>108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9">
        <v>8.0</v>
      </c>
      <c r="E23" s="9">
        <v>8.0</v>
      </c>
      <c r="F23" s="10"/>
      <c r="G23" s="9">
        <v>18.0</v>
      </c>
      <c r="H23" s="10"/>
      <c r="I23" s="8">
        <f t="shared" si="1"/>
        <v>22</v>
      </c>
      <c r="J23" s="10"/>
      <c r="K23" s="9">
        <v>40.0</v>
      </c>
      <c r="L23" s="8">
        <f t="shared" si="2"/>
        <v>0</v>
      </c>
      <c r="M23" s="8">
        <f t="shared" si="3"/>
        <v>40</v>
      </c>
      <c r="N23" s="10"/>
      <c r="O23" s="8">
        <v>14.011</v>
      </c>
      <c r="P23" s="8">
        <v>11.221</v>
      </c>
      <c r="Q23" s="8">
        <f t="shared" si="4"/>
        <v>201.856</v>
      </c>
      <c r="R23" s="9">
        <v>66410.0</v>
      </c>
      <c r="S23" s="9">
        <v>66518.0</v>
      </c>
      <c r="T23" s="9">
        <v>66518.0</v>
      </c>
      <c r="U23" s="9">
        <v>66626.0</v>
      </c>
      <c r="V23" s="11">
        <f t="shared" si="5"/>
        <v>108</v>
      </c>
      <c r="W23" s="11">
        <f t="shared" si="6"/>
        <v>108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9">
        <v>8.0</v>
      </c>
      <c r="E24" s="9">
        <v>8.0</v>
      </c>
      <c r="F24" s="10"/>
      <c r="G24" s="9">
        <v>14.0</v>
      </c>
      <c r="H24" s="10"/>
      <c r="I24" s="8">
        <f t="shared" si="1"/>
        <v>36</v>
      </c>
      <c r="J24" s="10"/>
      <c r="K24" s="9">
        <v>50.0</v>
      </c>
      <c r="L24" s="8">
        <f t="shared" si="2"/>
        <v>0</v>
      </c>
      <c r="M24" s="8">
        <f t="shared" si="3"/>
        <v>50</v>
      </c>
      <c r="N24" s="10"/>
      <c r="O24" s="8">
        <v>14.011</v>
      </c>
      <c r="P24" s="8">
        <v>11.221</v>
      </c>
      <c r="Q24" s="8">
        <f t="shared" si="4"/>
        <v>201.856</v>
      </c>
      <c r="R24" s="9">
        <v>67474.0</v>
      </c>
      <c r="S24" s="9">
        <v>67583.0</v>
      </c>
      <c r="T24" s="9">
        <v>67583.0</v>
      </c>
      <c r="U24" s="9">
        <v>67692.0</v>
      </c>
      <c r="V24" s="11">
        <f t="shared" si="5"/>
        <v>109</v>
      </c>
      <c r="W24" s="11">
        <f t="shared" si="6"/>
        <v>109</v>
      </c>
      <c r="X24" s="5"/>
      <c r="Y24" s="5"/>
      <c r="Z24" s="5"/>
    </row>
    <row r="25">
      <c r="A25" s="12">
        <v>24.0</v>
      </c>
      <c r="B25" s="8" t="s">
        <v>23</v>
      </c>
      <c r="C25" s="13" t="s">
        <v>48</v>
      </c>
      <c r="D25" s="14">
        <v>4.0</v>
      </c>
      <c r="E25" s="14">
        <v>4.0</v>
      </c>
      <c r="F25" s="15"/>
      <c r="G25" s="14">
        <v>12.0</v>
      </c>
      <c r="H25" s="15"/>
      <c r="I25" s="13">
        <f t="shared" si="1"/>
        <v>0</v>
      </c>
      <c r="J25" s="14">
        <v>4.0</v>
      </c>
      <c r="K25" s="14">
        <v>4.0</v>
      </c>
      <c r="L25" s="13">
        <f t="shared" si="2"/>
        <v>4</v>
      </c>
      <c r="M25" s="13">
        <f t="shared" si="3"/>
        <v>16</v>
      </c>
      <c r="N25" s="14" t="s">
        <v>43</v>
      </c>
      <c r="O25" s="13">
        <v>14.011</v>
      </c>
      <c r="P25" s="13">
        <v>11.221</v>
      </c>
      <c r="Q25" s="13">
        <f t="shared" si="4"/>
        <v>100.928</v>
      </c>
      <c r="R25" s="14">
        <v>69183.0</v>
      </c>
      <c r="S25" s="14">
        <v>69291.0</v>
      </c>
      <c r="T25" s="15"/>
      <c r="U25" s="15"/>
      <c r="V25" s="16">
        <f t="shared" si="5"/>
        <v>108</v>
      </c>
      <c r="W25" s="16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17" t="s">
        <v>49</v>
      </c>
      <c r="D26" s="18">
        <v>4.0</v>
      </c>
      <c r="E26" s="18">
        <v>4.0</v>
      </c>
      <c r="F26" s="19"/>
      <c r="G26" s="19"/>
      <c r="H26" s="19"/>
      <c r="I26" s="17">
        <f t="shared" si="1"/>
        <v>26</v>
      </c>
      <c r="J26" s="19"/>
      <c r="K26" s="18">
        <v>26.0</v>
      </c>
      <c r="L26" s="17">
        <f t="shared" si="2"/>
        <v>0</v>
      </c>
      <c r="M26" s="17">
        <f t="shared" si="3"/>
        <v>26</v>
      </c>
      <c r="N26" s="18" t="s">
        <v>50</v>
      </c>
      <c r="O26" s="17">
        <v>14.011</v>
      </c>
      <c r="P26" s="17">
        <v>11.221</v>
      </c>
      <c r="Q26" s="17">
        <f t="shared" si="4"/>
        <v>100.928</v>
      </c>
      <c r="R26" s="19"/>
      <c r="S26" s="19"/>
      <c r="T26" s="18">
        <v>69036.0</v>
      </c>
      <c r="U26" s="18">
        <v>69143.0</v>
      </c>
      <c r="V26" s="20">
        <f t="shared" si="5"/>
        <v>0</v>
      </c>
      <c r="W26" s="20">
        <f t="shared" si="6"/>
        <v>107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9">
        <v>8.0</v>
      </c>
      <c r="E27" s="9">
        <v>8.0</v>
      </c>
      <c r="F27" s="10"/>
      <c r="G27" s="9">
        <v>23.0</v>
      </c>
      <c r="H27" s="10"/>
      <c r="I27" s="8">
        <f t="shared" si="1"/>
        <v>30</v>
      </c>
      <c r="J27" s="10"/>
      <c r="K27" s="9">
        <v>53.0</v>
      </c>
      <c r="L27" s="8">
        <f t="shared" si="2"/>
        <v>0</v>
      </c>
      <c r="M27" s="8">
        <f t="shared" si="3"/>
        <v>53</v>
      </c>
      <c r="N27" s="10"/>
      <c r="O27" s="8">
        <v>14.011</v>
      </c>
      <c r="P27" s="8">
        <v>11.221</v>
      </c>
      <c r="Q27" s="8">
        <f t="shared" si="4"/>
        <v>201.856</v>
      </c>
      <c r="R27" s="9">
        <v>72807.0</v>
      </c>
      <c r="S27" s="9">
        <v>72913.0</v>
      </c>
      <c r="T27" s="9">
        <v>72913.0</v>
      </c>
      <c r="U27" s="9">
        <v>73019.0</v>
      </c>
      <c r="V27" s="11">
        <f t="shared" si="5"/>
        <v>106</v>
      </c>
      <c r="W27" s="11">
        <f t="shared" si="6"/>
        <v>106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9">
        <v>8.0</v>
      </c>
      <c r="E28" s="9">
        <v>8.0</v>
      </c>
      <c r="F28" s="10"/>
      <c r="G28" s="9">
        <v>13.0</v>
      </c>
      <c r="H28" s="10"/>
      <c r="I28" s="8">
        <f t="shared" si="1"/>
        <v>30</v>
      </c>
      <c r="J28" s="10"/>
      <c r="K28" s="9">
        <v>43.0</v>
      </c>
      <c r="L28" s="8">
        <f t="shared" si="2"/>
        <v>0</v>
      </c>
      <c r="M28" s="8">
        <f t="shared" si="3"/>
        <v>43</v>
      </c>
      <c r="N28" s="10"/>
      <c r="O28" s="8">
        <v>14.011</v>
      </c>
      <c r="P28" s="8">
        <v>11.221</v>
      </c>
      <c r="Q28" s="8">
        <f t="shared" si="4"/>
        <v>201.856</v>
      </c>
      <c r="R28" s="9">
        <v>66492.0</v>
      </c>
      <c r="S28" s="9">
        <v>66601.0</v>
      </c>
      <c r="T28" s="9">
        <v>66601.0</v>
      </c>
      <c r="U28" s="9">
        <v>66709.0</v>
      </c>
      <c r="V28" s="11">
        <f t="shared" si="5"/>
        <v>109</v>
      </c>
      <c r="W28" s="11">
        <f t="shared" si="6"/>
        <v>108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10"/>
      <c r="G29" s="9">
        <v>12.0</v>
      </c>
      <c r="H29" s="10"/>
      <c r="I29" s="8">
        <f t="shared" si="1"/>
        <v>34</v>
      </c>
      <c r="J29" s="10"/>
      <c r="K29" s="9">
        <v>46.0</v>
      </c>
      <c r="L29" s="8">
        <f t="shared" si="2"/>
        <v>0</v>
      </c>
      <c r="M29" s="8">
        <f t="shared" si="3"/>
        <v>46</v>
      </c>
      <c r="N29" s="10"/>
      <c r="O29" s="8">
        <v>14.011</v>
      </c>
      <c r="P29" s="8">
        <v>11.221</v>
      </c>
      <c r="Q29" s="8">
        <f t="shared" si="4"/>
        <v>201.856</v>
      </c>
      <c r="R29" s="9">
        <v>66795.0</v>
      </c>
      <c r="S29" s="9">
        <v>66903.0</v>
      </c>
      <c r="T29" s="9">
        <v>66903.0</v>
      </c>
      <c r="U29" s="9">
        <v>67009.0</v>
      </c>
      <c r="V29" s="11">
        <f t="shared" si="5"/>
        <v>108</v>
      </c>
      <c r="W29" s="11">
        <f t="shared" si="6"/>
        <v>106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10"/>
      <c r="G30" s="9">
        <v>14.0</v>
      </c>
      <c r="H30" s="10"/>
      <c r="I30" s="8">
        <f t="shared" si="1"/>
        <v>26</v>
      </c>
      <c r="J30" s="10"/>
      <c r="K30" s="9">
        <v>40.0</v>
      </c>
      <c r="L30" s="8">
        <f t="shared" si="2"/>
        <v>0</v>
      </c>
      <c r="M30" s="8">
        <f t="shared" si="3"/>
        <v>40</v>
      </c>
      <c r="N30" s="10"/>
      <c r="O30" s="8">
        <v>14.011</v>
      </c>
      <c r="P30" s="8">
        <v>11.221</v>
      </c>
      <c r="Q30" s="8">
        <f t="shared" si="4"/>
        <v>201.856</v>
      </c>
      <c r="R30" s="9">
        <v>76038.0</v>
      </c>
      <c r="S30" s="9">
        <v>76147.0</v>
      </c>
      <c r="T30" s="9">
        <v>76147.0</v>
      </c>
      <c r="U30" s="9">
        <v>76255.0</v>
      </c>
      <c r="V30" s="11">
        <f t="shared" si="5"/>
        <v>109</v>
      </c>
      <c r="W30" s="11">
        <f t="shared" si="6"/>
        <v>108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9">
        <v>8.0</v>
      </c>
      <c r="E31" s="9">
        <v>8.0</v>
      </c>
      <c r="F31" s="10"/>
      <c r="G31" s="9">
        <v>10.0</v>
      </c>
      <c r="H31" s="10"/>
      <c r="I31" s="8">
        <f t="shared" si="1"/>
        <v>30</v>
      </c>
      <c r="J31" s="10"/>
      <c r="K31" s="9">
        <v>40.0</v>
      </c>
      <c r="L31" s="8">
        <f t="shared" si="2"/>
        <v>0</v>
      </c>
      <c r="M31" s="8">
        <f t="shared" si="3"/>
        <v>40</v>
      </c>
      <c r="N31" s="10"/>
      <c r="O31" s="8">
        <v>14.011</v>
      </c>
      <c r="P31" s="8">
        <v>11.221</v>
      </c>
      <c r="Q31" s="8">
        <f t="shared" si="4"/>
        <v>201.856</v>
      </c>
      <c r="R31" s="9">
        <v>68801.0</v>
      </c>
      <c r="S31" s="9">
        <v>68910.0</v>
      </c>
      <c r="T31" s="9">
        <v>68910.0</v>
      </c>
      <c r="U31" s="9">
        <v>69021.0</v>
      </c>
      <c r="V31" s="11">
        <f t="shared" si="5"/>
        <v>109</v>
      </c>
      <c r="W31" s="11">
        <f t="shared" si="6"/>
        <v>111</v>
      </c>
      <c r="X31" s="5"/>
      <c r="Y31" s="5"/>
      <c r="Z31" s="5"/>
    </row>
    <row r="32">
      <c r="A32" s="12">
        <v>31.0</v>
      </c>
      <c r="B32" s="8" t="s">
        <v>23</v>
      </c>
      <c r="C32" s="13" t="s">
        <v>56</v>
      </c>
      <c r="D32" s="14">
        <v>4.0</v>
      </c>
      <c r="E32" s="14">
        <v>4.0</v>
      </c>
      <c r="F32" s="15"/>
      <c r="G32" s="14">
        <v>34.0</v>
      </c>
      <c r="H32" s="15"/>
      <c r="I32" s="13">
        <f t="shared" si="1"/>
        <v>0</v>
      </c>
      <c r="J32" s="15"/>
      <c r="K32" s="15"/>
      <c r="L32" s="13">
        <f t="shared" si="2"/>
        <v>0</v>
      </c>
      <c r="M32" s="13">
        <f t="shared" si="3"/>
        <v>34</v>
      </c>
      <c r="N32" s="14" t="s">
        <v>43</v>
      </c>
      <c r="O32" s="13">
        <v>14.011</v>
      </c>
      <c r="P32" s="13">
        <v>11.221</v>
      </c>
      <c r="Q32" s="13">
        <f t="shared" si="4"/>
        <v>100.928</v>
      </c>
      <c r="R32" s="15"/>
      <c r="S32" s="14">
        <v>66954.0</v>
      </c>
      <c r="T32" s="15"/>
      <c r="U32" s="15"/>
      <c r="V32" s="16">
        <f t="shared" si="5"/>
        <v>66954</v>
      </c>
      <c r="W32" s="16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9">
        <v>8.0</v>
      </c>
      <c r="E33" s="9">
        <v>8.0</v>
      </c>
      <c r="F33" s="10"/>
      <c r="G33" s="9">
        <v>20.0</v>
      </c>
      <c r="H33" s="10"/>
      <c r="I33" s="8">
        <f t="shared" si="1"/>
        <v>40</v>
      </c>
      <c r="J33" s="10"/>
      <c r="K33" s="9">
        <v>60.0</v>
      </c>
      <c r="L33" s="8">
        <f t="shared" si="2"/>
        <v>0</v>
      </c>
      <c r="M33" s="8">
        <f t="shared" si="3"/>
        <v>60</v>
      </c>
      <c r="N33" s="10"/>
      <c r="O33" s="8">
        <v>14.011</v>
      </c>
      <c r="P33" s="8">
        <v>11.221</v>
      </c>
      <c r="Q33" s="8">
        <f t="shared" si="4"/>
        <v>201.856</v>
      </c>
      <c r="R33" s="9">
        <v>62876.0</v>
      </c>
      <c r="S33" s="9">
        <v>62969.0</v>
      </c>
      <c r="T33" s="9">
        <v>62969.0</v>
      </c>
      <c r="U33" s="9">
        <v>63084.0</v>
      </c>
      <c r="V33" s="11">
        <f t="shared" si="5"/>
        <v>93</v>
      </c>
      <c r="W33" s="11">
        <f t="shared" si="6"/>
        <v>115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9">
        <v>8.0</v>
      </c>
      <c r="E34" s="9">
        <v>8.0</v>
      </c>
      <c r="F34" s="10"/>
      <c r="G34" s="9">
        <v>8.0</v>
      </c>
      <c r="H34" s="10"/>
      <c r="I34" s="8">
        <f t="shared" si="1"/>
        <v>37</v>
      </c>
      <c r="J34" s="10"/>
      <c r="K34" s="9">
        <v>45.0</v>
      </c>
      <c r="L34" s="8">
        <f t="shared" si="2"/>
        <v>0</v>
      </c>
      <c r="M34" s="8">
        <f t="shared" si="3"/>
        <v>45</v>
      </c>
      <c r="N34" s="10"/>
      <c r="O34" s="8">
        <v>14.011</v>
      </c>
      <c r="P34" s="8">
        <v>11.221</v>
      </c>
      <c r="Q34" s="8">
        <f t="shared" si="4"/>
        <v>201.856</v>
      </c>
      <c r="R34" s="9">
        <v>75508.0</v>
      </c>
      <c r="S34" s="9">
        <v>75603.0</v>
      </c>
      <c r="T34" s="9">
        <v>75603.0</v>
      </c>
      <c r="U34" s="9">
        <v>75723.0</v>
      </c>
      <c r="V34" s="11">
        <f t="shared" si="5"/>
        <v>95</v>
      </c>
      <c r="W34" s="11">
        <f t="shared" si="6"/>
        <v>120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9">
        <v>8.0</v>
      </c>
      <c r="E35" s="9">
        <v>8.0</v>
      </c>
      <c r="F35" s="10"/>
      <c r="G35" s="9">
        <v>14.0</v>
      </c>
      <c r="H35" s="10"/>
      <c r="I35" s="8">
        <f t="shared" si="1"/>
        <v>56</v>
      </c>
      <c r="J35" s="10"/>
      <c r="K35" s="9">
        <v>70.0</v>
      </c>
      <c r="L35" s="8">
        <f t="shared" si="2"/>
        <v>0</v>
      </c>
      <c r="M35" s="8">
        <f t="shared" si="3"/>
        <v>70</v>
      </c>
      <c r="N35" s="10"/>
      <c r="O35" s="8">
        <v>14.011</v>
      </c>
      <c r="P35" s="8">
        <v>11.221</v>
      </c>
      <c r="Q35" s="8">
        <f t="shared" si="4"/>
        <v>201.856</v>
      </c>
      <c r="R35" s="9">
        <v>73624.0</v>
      </c>
      <c r="S35" s="9">
        <v>73720.0</v>
      </c>
      <c r="T35" s="9">
        <v>73720.0</v>
      </c>
      <c r="U35" s="9">
        <v>73841.0</v>
      </c>
      <c r="V35" s="11">
        <f t="shared" si="5"/>
        <v>96</v>
      </c>
      <c r="W35" s="11">
        <f t="shared" si="6"/>
        <v>121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9">
        <v>8.0</v>
      </c>
      <c r="E36" s="9">
        <v>8.0</v>
      </c>
      <c r="F36" s="10"/>
      <c r="G36" s="9">
        <v>32.0</v>
      </c>
      <c r="H36" s="10"/>
      <c r="I36" s="8">
        <f t="shared" si="1"/>
        <v>38</v>
      </c>
      <c r="J36" s="10"/>
      <c r="K36" s="9">
        <v>70.0</v>
      </c>
      <c r="L36" s="8">
        <f t="shared" si="2"/>
        <v>0</v>
      </c>
      <c r="M36" s="8">
        <f t="shared" si="3"/>
        <v>70</v>
      </c>
      <c r="N36" s="10"/>
      <c r="O36" s="8">
        <v>14.011</v>
      </c>
      <c r="P36" s="8">
        <v>11.221</v>
      </c>
      <c r="Q36" s="8">
        <f t="shared" si="4"/>
        <v>201.856</v>
      </c>
      <c r="R36" s="9">
        <v>72884.0</v>
      </c>
      <c r="S36" s="9">
        <v>73009.0</v>
      </c>
      <c r="T36" s="9">
        <v>73009.0</v>
      </c>
      <c r="U36" s="9">
        <v>73102.0</v>
      </c>
      <c r="V36" s="11">
        <f t="shared" si="5"/>
        <v>125</v>
      </c>
      <c r="W36" s="11">
        <f t="shared" si="6"/>
        <v>93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10"/>
      <c r="G37" s="9">
        <v>24.0</v>
      </c>
      <c r="H37" s="10"/>
      <c r="I37" s="8">
        <f t="shared" si="1"/>
        <v>26</v>
      </c>
      <c r="J37" s="10"/>
      <c r="K37" s="9">
        <v>50.0</v>
      </c>
      <c r="L37" s="8">
        <f t="shared" si="2"/>
        <v>0</v>
      </c>
      <c r="M37" s="8">
        <f t="shared" si="3"/>
        <v>50</v>
      </c>
      <c r="N37" s="10"/>
      <c r="O37" s="8">
        <v>14.011</v>
      </c>
      <c r="P37" s="8">
        <v>11.221</v>
      </c>
      <c r="Q37" s="8">
        <f t="shared" si="4"/>
        <v>201.856</v>
      </c>
      <c r="R37" s="9">
        <v>68281.0</v>
      </c>
      <c r="S37" s="9">
        <v>68388.0</v>
      </c>
      <c r="T37" s="9">
        <v>68388.0</v>
      </c>
      <c r="U37" s="9">
        <v>68481.0</v>
      </c>
      <c r="V37" s="11">
        <f t="shared" si="5"/>
        <v>107</v>
      </c>
      <c r="W37" s="11">
        <f t="shared" si="6"/>
        <v>93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9">
        <v>8.0</v>
      </c>
      <c r="E38" s="9">
        <v>8.0</v>
      </c>
      <c r="F38" s="10"/>
      <c r="G38" s="9">
        <v>26.0</v>
      </c>
      <c r="H38" s="10"/>
      <c r="I38" s="8">
        <f t="shared" si="1"/>
        <v>24</v>
      </c>
      <c r="J38" s="10"/>
      <c r="K38" s="9">
        <v>50.0</v>
      </c>
      <c r="L38" s="8">
        <f t="shared" si="2"/>
        <v>0</v>
      </c>
      <c r="M38" s="8">
        <f t="shared" si="3"/>
        <v>50</v>
      </c>
      <c r="N38" s="10"/>
      <c r="O38" s="8">
        <v>14.011</v>
      </c>
      <c r="P38" s="8">
        <v>11.221</v>
      </c>
      <c r="Q38" s="8">
        <f t="shared" si="4"/>
        <v>201.856</v>
      </c>
      <c r="R38" s="9">
        <v>68113.0</v>
      </c>
      <c r="S38" s="9">
        <v>68208.0</v>
      </c>
      <c r="T38" s="9">
        <v>68208.0</v>
      </c>
      <c r="U38" s="9">
        <v>68328.0</v>
      </c>
      <c r="V38" s="11">
        <f t="shared" si="5"/>
        <v>95</v>
      </c>
      <c r="W38" s="11">
        <f t="shared" si="6"/>
        <v>120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9">
        <v>8.0</v>
      </c>
      <c r="E39" s="9">
        <v>8.0</v>
      </c>
      <c r="F39" s="10"/>
      <c r="G39" s="9">
        <v>46.0</v>
      </c>
      <c r="H39" s="10"/>
      <c r="I39" s="8">
        <f t="shared" si="1"/>
        <v>44</v>
      </c>
      <c r="J39" s="10"/>
      <c r="K39" s="9">
        <v>90.0</v>
      </c>
      <c r="L39" s="8">
        <f t="shared" si="2"/>
        <v>0</v>
      </c>
      <c r="M39" s="8">
        <f t="shared" si="3"/>
        <v>90</v>
      </c>
      <c r="N39" s="10"/>
      <c r="O39" s="8">
        <v>14.011</v>
      </c>
      <c r="P39" s="8">
        <v>11.221</v>
      </c>
      <c r="Q39" s="8">
        <f t="shared" si="4"/>
        <v>201.856</v>
      </c>
      <c r="R39" s="9">
        <v>72456.0</v>
      </c>
      <c r="S39" s="9">
        <v>72548.0</v>
      </c>
      <c r="T39" s="9">
        <v>72548.0</v>
      </c>
      <c r="U39" s="9">
        <v>72664.0</v>
      </c>
      <c r="V39" s="11">
        <f t="shared" si="5"/>
        <v>92</v>
      </c>
      <c r="W39" s="11">
        <f t="shared" si="6"/>
        <v>116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9">
        <v>8.0</v>
      </c>
      <c r="E40" s="9">
        <v>8.0</v>
      </c>
      <c r="F40" s="10"/>
      <c r="G40" s="9">
        <v>34.0</v>
      </c>
      <c r="H40" s="10"/>
      <c r="I40" s="8">
        <f t="shared" si="1"/>
        <v>31</v>
      </c>
      <c r="J40" s="10"/>
      <c r="K40" s="9">
        <v>65.0</v>
      </c>
      <c r="L40" s="8">
        <f t="shared" si="2"/>
        <v>0</v>
      </c>
      <c r="M40" s="8">
        <f t="shared" si="3"/>
        <v>65</v>
      </c>
      <c r="N40" s="10"/>
      <c r="O40" s="8">
        <v>14.011</v>
      </c>
      <c r="P40" s="8">
        <v>11.221</v>
      </c>
      <c r="Q40" s="8">
        <f t="shared" si="4"/>
        <v>201.856</v>
      </c>
      <c r="R40" s="9">
        <v>67245.0</v>
      </c>
      <c r="S40" s="9">
        <v>67343.0</v>
      </c>
      <c r="T40" s="9">
        <v>67343.0</v>
      </c>
      <c r="U40" s="9">
        <v>67461.0</v>
      </c>
      <c r="V40" s="11">
        <f t="shared" si="5"/>
        <v>98</v>
      </c>
      <c r="W40" s="11">
        <f t="shared" si="6"/>
        <v>118</v>
      </c>
      <c r="X40" s="5"/>
      <c r="Y40" s="5"/>
      <c r="Z40" s="5"/>
    </row>
    <row r="41">
      <c r="A41" s="12">
        <v>40.0</v>
      </c>
      <c r="B41" s="8" t="s">
        <v>23</v>
      </c>
      <c r="C41" s="21" t="s">
        <v>65</v>
      </c>
      <c r="D41" s="22"/>
      <c r="E41" s="22"/>
      <c r="F41" s="22"/>
      <c r="G41" s="22"/>
      <c r="H41" s="22"/>
      <c r="I41" s="21">
        <f t="shared" si="1"/>
        <v>0</v>
      </c>
      <c r="J41" s="22"/>
      <c r="K41" s="22"/>
      <c r="L41" s="21">
        <f t="shared" si="2"/>
        <v>0</v>
      </c>
      <c r="M41" s="21">
        <f t="shared" si="3"/>
        <v>0</v>
      </c>
      <c r="N41" s="23" t="s">
        <v>66</v>
      </c>
      <c r="O41" s="21">
        <v>14.011</v>
      </c>
      <c r="P41" s="21">
        <v>11.221</v>
      </c>
      <c r="Q41" s="21">
        <f t="shared" si="4"/>
        <v>0</v>
      </c>
      <c r="R41" s="22"/>
      <c r="S41" s="22"/>
      <c r="T41" s="22"/>
      <c r="U41" s="22"/>
      <c r="V41" s="24">
        <f t="shared" si="5"/>
        <v>0</v>
      </c>
      <c r="W41" s="24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10"/>
      <c r="G42" s="9">
        <v>43.0</v>
      </c>
      <c r="H42" s="10"/>
      <c r="I42" s="8">
        <f t="shared" si="1"/>
        <v>37</v>
      </c>
      <c r="J42" s="10"/>
      <c r="K42" s="9">
        <v>80.0</v>
      </c>
      <c r="L42" s="8">
        <f t="shared" si="2"/>
        <v>0</v>
      </c>
      <c r="M42" s="8">
        <f t="shared" si="3"/>
        <v>80</v>
      </c>
      <c r="N42" s="10"/>
      <c r="O42" s="8">
        <v>14.011</v>
      </c>
      <c r="P42" s="8">
        <v>11.221</v>
      </c>
      <c r="Q42" s="8">
        <f t="shared" si="4"/>
        <v>201.856</v>
      </c>
      <c r="R42" s="9">
        <v>74369.0</v>
      </c>
      <c r="S42" s="9">
        <v>74493.0</v>
      </c>
      <c r="T42" s="9">
        <v>74493.0</v>
      </c>
      <c r="U42" s="9">
        <v>74586.0</v>
      </c>
      <c r="V42" s="11">
        <f t="shared" si="5"/>
        <v>124</v>
      </c>
      <c r="W42" s="11">
        <f t="shared" si="6"/>
        <v>93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10"/>
      <c r="G43" s="9">
        <v>21.0</v>
      </c>
      <c r="H43" s="10"/>
      <c r="I43" s="8">
        <f t="shared" si="1"/>
        <v>30</v>
      </c>
      <c r="J43" s="10"/>
      <c r="K43" s="9">
        <v>51.0</v>
      </c>
      <c r="L43" s="8">
        <f t="shared" si="2"/>
        <v>0</v>
      </c>
      <c r="M43" s="8">
        <f t="shared" si="3"/>
        <v>51</v>
      </c>
      <c r="N43" s="10"/>
      <c r="O43" s="8">
        <v>14.011</v>
      </c>
      <c r="P43" s="8">
        <v>11.221</v>
      </c>
      <c r="Q43" s="8">
        <f t="shared" si="4"/>
        <v>201.856</v>
      </c>
      <c r="R43" s="9">
        <v>73839.0</v>
      </c>
      <c r="S43" s="9">
        <v>73966.0</v>
      </c>
      <c r="T43" s="9">
        <v>73966.0</v>
      </c>
      <c r="U43" s="9">
        <v>74059.0</v>
      </c>
      <c r="V43" s="11">
        <f t="shared" si="5"/>
        <v>127</v>
      </c>
      <c r="W43" s="11">
        <f t="shared" si="6"/>
        <v>93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9">
        <v>8.0</v>
      </c>
      <c r="E44" s="9">
        <v>8.0</v>
      </c>
      <c r="F44" s="10"/>
      <c r="G44" s="9">
        <v>35.0</v>
      </c>
      <c r="H44" s="10"/>
      <c r="I44" s="8">
        <f t="shared" si="1"/>
        <v>17</v>
      </c>
      <c r="J44" s="10"/>
      <c r="K44" s="9">
        <v>52.0</v>
      </c>
      <c r="L44" s="8">
        <f t="shared" si="2"/>
        <v>0</v>
      </c>
      <c r="M44" s="8">
        <f t="shared" si="3"/>
        <v>52</v>
      </c>
      <c r="N44" s="10"/>
      <c r="O44" s="8">
        <v>14.011</v>
      </c>
      <c r="P44" s="8">
        <v>11.221</v>
      </c>
      <c r="Q44" s="8">
        <f t="shared" si="4"/>
        <v>201.856</v>
      </c>
      <c r="R44" s="9">
        <v>78378.0</v>
      </c>
      <c r="S44" s="9">
        <v>78475.0</v>
      </c>
      <c r="T44" s="9">
        <v>78475.0</v>
      </c>
      <c r="U44" s="9">
        <v>78595.0</v>
      </c>
      <c r="V44" s="11">
        <f t="shared" si="5"/>
        <v>97</v>
      </c>
      <c r="W44" s="11">
        <f t="shared" si="6"/>
        <v>120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26">
        <v>8.0</v>
      </c>
      <c r="E45" s="26">
        <v>8.0</v>
      </c>
      <c r="F45" s="27"/>
      <c r="G45" s="26">
        <v>38.0</v>
      </c>
      <c r="H45" s="27"/>
      <c r="I45" s="25">
        <f t="shared" si="1"/>
        <v>35</v>
      </c>
      <c r="J45" s="27"/>
      <c r="K45" s="26">
        <v>73.0</v>
      </c>
      <c r="L45" s="25">
        <f t="shared" si="2"/>
        <v>0</v>
      </c>
      <c r="M45" s="25">
        <f t="shared" si="3"/>
        <v>73</v>
      </c>
      <c r="N45" s="27"/>
      <c r="O45" s="25">
        <v>14.011</v>
      </c>
      <c r="P45" s="25">
        <v>11.221</v>
      </c>
      <c r="Q45" s="25">
        <f t="shared" si="4"/>
        <v>201.856</v>
      </c>
      <c r="R45" s="26">
        <v>66637.0</v>
      </c>
      <c r="S45" s="26">
        <v>66745.0</v>
      </c>
      <c r="T45" s="26">
        <v>66745.0</v>
      </c>
      <c r="U45" s="26">
        <v>66854.0</v>
      </c>
      <c r="V45" s="28">
        <f t="shared" si="5"/>
        <v>108</v>
      </c>
      <c r="W45" s="28">
        <f t="shared" si="6"/>
        <v>109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30"/>
      <c r="Y46" s="30"/>
      <c r="Z46" s="30"/>
    </row>
    <row r="47">
      <c r="A47" s="5"/>
      <c r="B47" s="5"/>
      <c r="C47" s="5"/>
      <c r="D47" s="32" t="s">
        <v>71</v>
      </c>
      <c r="E47" s="33">
        <f>SUM(M:M)</f>
        <v>2179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32" t="s">
        <v>72</v>
      </c>
      <c r="E48" s="33">
        <f>SUM(Q:Q)</f>
        <v>8276.096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32" t="s">
        <v>73</v>
      </c>
      <c r="E49" s="33">
        <f>E47/E48</f>
        <v>0.263288391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34"/>
      <c r="E50" s="3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36" t="s">
        <v>74</v>
      </c>
      <c r="E51" s="37">
        <f>AVERAGEIF(Q:Q,"&gt;0",Q:Q)</f>
        <v>192.4673488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34"/>
      <c r="E52" s="3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38" t="s">
        <v>75</v>
      </c>
      <c r="E53" s="39">
        <f>SUM(G:G)</f>
        <v>965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38" t="s">
        <v>76</v>
      </c>
      <c r="E54" s="39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38" t="s">
        <v>77</v>
      </c>
      <c r="E55" s="39">
        <f>E54+E53</f>
        <v>965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34"/>
      <c r="E56" s="3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40" t="s">
        <v>78</v>
      </c>
      <c r="E57" s="41">
        <f>SUM(I:I)</f>
        <v>1210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40" t="s">
        <v>79</v>
      </c>
      <c r="E58" s="41">
        <f>SUM(J:J)</f>
        <v>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40" t="s">
        <v>80</v>
      </c>
      <c r="E59" s="41">
        <f>E58+E57</f>
        <v>1214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34"/>
      <c r="E60" s="3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42" t="s">
        <v>10</v>
      </c>
      <c r="E61" s="43">
        <f t="shared" ref="E61:E62" si="7">E57+E53</f>
        <v>2175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42" t="s">
        <v>11</v>
      </c>
      <c r="E62" s="43">
        <f t="shared" si="7"/>
        <v>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10"/>
      <c r="G2" s="9">
        <v>24.0</v>
      </c>
      <c r="H2" s="10"/>
      <c r="I2" s="8">
        <f t="shared" ref="I2:I45" si="1">max(0,K2-G2)</f>
        <v>29</v>
      </c>
      <c r="J2" s="10"/>
      <c r="K2" s="9">
        <v>53.0</v>
      </c>
      <c r="L2" s="8">
        <f t="shared" ref="L2:L45" si="2">J2+H2</f>
        <v>0</v>
      </c>
      <c r="M2" s="8">
        <f t="shared" ref="M2:M45" si="3">G2+H2+I2+J2</f>
        <v>53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9">
        <v>212080.0</v>
      </c>
      <c r="S2" s="9">
        <v>212186.0</v>
      </c>
      <c r="T2" s="9">
        <v>212186.0</v>
      </c>
      <c r="U2" s="9">
        <v>212293.0</v>
      </c>
      <c r="V2" s="11">
        <f t="shared" ref="V2:V45" si="5">S2-R2</f>
        <v>106</v>
      </c>
      <c r="W2" s="11">
        <f t="shared" ref="W2:W45" si="6">U2-T2</f>
        <v>107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9">
        <v>8.0</v>
      </c>
      <c r="E3" s="9">
        <v>8.0</v>
      </c>
      <c r="F3" s="10"/>
      <c r="G3" s="9">
        <v>13.0</v>
      </c>
      <c r="H3" s="10"/>
      <c r="I3" s="8">
        <f t="shared" si="1"/>
        <v>49</v>
      </c>
      <c r="J3" s="10"/>
      <c r="K3" s="9">
        <v>62.0</v>
      </c>
      <c r="L3" s="8">
        <f t="shared" si="2"/>
        <v>0</v>
      </c>
      <c r="M3" s="8">
        <f t="shared" si="3"/>
        <v>62</v>
      </c>
      <c r="N3" s="10"/>
      <c r="O3" s="8">
        <v>14.011</v>
      </c>
      <c r="P3" s="8">
        <v>11.221</v>
      </c>
      <c r="Q3" s="8">
        <f t="shared" si="4"/>
        <v>201.856</v>
      </c>
      <c r="R3" s="9">
        <v>212328.0</v>
      </c>
      <c r="S3" s="9">
        <v>212409.0</v>
      </c>
      <c r="T3" s="9">
        <v>212409.0</v>
      </c>
      <c r="U3" s="9">
        <v>212462.0</v>
      </c>
      <c r="V3" s="11">
        <f t="shared" si="5"/>
        <v>81</v>
      </c>
      <c r="W3" s="11">
        <f t="shared" si="6"/>
        <v>53</v>
      </c>
      <c r="X3" s="44" t="s">
        <v>81</v>
      </c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10"/>
      <c r="G4" s="9">
        <v>32.0</v>
      </c>
      <c r="H4" s="10"/>
      <c r="I4" s="8">
        <f t="shared" si="1"/>
        <v>20</v>
      </c>
      <c r="J4" s="10"/>
      <c r="K4" s="9">
        <v>52.0</v>
      </c>
      <c r="L4" s="8">
        <f t="shared" si="2"/>
        <v>0</v>
      </c>
      <c r="M4" s="8">
        <f t="shared" si="3"/>
        <v>52</v>
      </c>
      <c r="N4" s="10"/>
      <c r="O4" s="8">
        <v>14.011</v>
      </c>
      <c r="P4" s="8">
        <v>11.221</v>
      </c>
      <c r="Q4" s="8">
        <f t="shared" si="4"/>
        <v>201.856</v>
      </c>
      <c r="R4" s="9">
        <v>520447.0</v>
      </c>
      <c r="S4" s="9">
        <v>520557.0</v>
      </c>
      <c r="T4" s="9">
        <v>520557.0</v>
      </c>
      <c r="U4" s="9">
        <v>520667.0</v>
      </c>
      <c r="V4" s="11">
        <f t="shared" si="5"/>
        <v>110</v>
      </c>
      <c r="W4" s="11">
        <f t="shared" si="6"/>
        <v>110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10"/>
      <c r="G5" s="9">
        <v>21.0</v>
      </c>
      <c r="H5" s="10"/>
      <c r="I5" s="8">
        <f t="shared" si="1"/>
        <v>42</v>
      </c>
      <c r="J5" s="10"/>
      <c r="K5" s="9">
        <v>63.0</v>
      </c>
      <c r="L5" s="8">
        <f t="shared" si="2"/>
        <v>0</v>
      </c>
      <c r="M5" s="8">
        <f t="shared" si="3"/>
        <v>63</v>
      </c>
      <c r="N5" s="10"/>
      <c r="O5" s="8">
        <v>14.011</v>
      </c>
      <c r="P5" s="8">
        <v>11.221</v>
      </c>
      <c r="Q5" s="8">
        <f t="shared" si="4"/>
        <v>201.856</v>
      </c>
      <c r="R5" s="9">
        <v>225576.0</v>
      </c>
      <c r="S5" s="9">
        <v>225681.0</v>
      </c>
      <c r="T5" s="9">
        <v>225681.0</v>
      </c>
      <c r="U5" s="9">
        <v>225785.0</v>
      </c>
      <c r="V5" s="11">
        <f t="shared" si="5"/>
        <v>105</v>
      </c>
      <c r="W5" s="11">
        <f t="shared" si="6"/>
        <v>104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10"/>
      <c r="G6" s="9">
        <v>28.0</v>
      </c>
      <c r="H6" s="10"/>
      <c r="I6" s="8">
        <f t="shared" si="1"/>
        <v>14</v>
      </c>
      <c r="J6" s="10"/>
      <c r="K6" s="9">
        <v>42.0</v>
      </c>
      <c r="L6" s="8">
        <f t="shared" si="2"/>
        <v>0</v>
      </c>
      <c r="M6" s="8">
        <f t="shared" si="3"/>
        <v>42</v>
      </c>
      <c r="N6" s="10"/>
      <c r="O6" s="8">
        <v>14.011</v>
      </c>
      <c r="P6" s="8">
        <v>11.221</v>
      </c>
      <c r="Q6" s="8">
        <f t="shared" si="4"/>
        <v>201.856</v>
      </c>
      <c r="R6" s="9">
        <v>275777.0</v>
      </c>
      <c r="S6" s="9">
        <v>275870.0</v>
      </c>
      <c r="T6" s="9">
        <v>275870.0</v>
      </c>
      <c r="U6" s="9">
        <v>275984.0</v>
      </c>
      <c r="V6" s="11">
        <f t="shared" si="5"/>
        <v>93</v>
      </c>
      <c r="W6" s="11">
        <f t="shared" si="6"/>
        <v>114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9">
        <v>8.0</v>
      </c>
      <c r="E7" s="9">
        <v>8.0</v>
      </c>
      <c r="F7" s="10"/>
      <c r="G7" s="9">
        <v>26.0</v>
      </c>
      <c r="H7" s="10"/>
      <c r="I7" s="8">
        <f t="shared" si="1"/>
        <v>16</v>
      </c>
      <c r="J7" s="10"/>
      <c r="K7" s="9">
        <v>42.0</v>
      </c>
      <c r="L7" s="8">
        <f t="shared" si="2"/>
        <v>0</v>
      </c>
      <c r="M7" s="8">
        <f t="shared" si="3"/>
        <v>42</v>
      </c>
      <c r="N7" s="10"/>
      <c r="O7" s="8">
        <v>14.011</v>
      </c>
      <c r="P7" s="8">
        <v>11.221</v>
      </c>
      <c r="Q7" s="8">
        <f t="shared" si="4"/>
        <v>201.856</v>
      </c>
      <c r="R7" s="9">
        <v>226224.0</v>
      </c>
      <c r="S7" s="9">
        <v>226320.0</v>
      </c>
      <c r="T7" s="9">
        <v>226320.0</v>
      </c>
      <c r="U7" s="9">
        <v>226437.0</v>
      </c>
      <c r="V7" s="11">
        <f t="shared" si="5"/>
        <v>96</v>
      </c>
      <c r="W7" s="11">
        <f t="shared" si="6"/>
        <v>117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9">
        <v>8.0</v>
      </c>
      <c r="E8" s="9">
        <v>8.0</v>
      </c>
      <c r="F8" s="10"/>
      <c r="G8" s="9">
        <v>44.0</v>
      </c>
      <c r="H8" s="10"/>
      <c r="I8" s="8">
        <f t="shared" si="1"/>
        <v>27</v>
      </c>
      <c r="J8" s="10"/>
      <c r="K8" s="9">
        <v>71.0</v>
      </c>
      <c r="L8" s="8">
        <f t="shared" si="2"/>
        <v>0</v>
      </c>
      <c r="M8" s="8">
        <f t="shared" si="3"/>
        <v>71</v>
      </c>
      <c r="N8" s="10"/>
      <c r="O8" s="8">
        <v>14.011</v>
      </c>
      <c r="P8" s="8">
        <v>11.221</v>
      </c>
      <c r="Q8" s="8">
        <f t="shared" si="4"/>
        <v>201.856</v>
      </c>
      <c r="R8" s="9">
        <v>494611.0</v>
      </c>
      <c r="S8" s="9">
        <v>494709.0</v>
      </c>
      <c r="T8" s="9">
        <v>494709.0</v>
      </c>
      <c r="U8" s="9">
        <v>494830.0</v>
      </c>
      <c r="V8" s="11">
        <f t="shared" si="5"/>
        <v>98</v>
      </c>
      <c r="W8" s="11">
        <f t="shared" si="6"/>
        <v>121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10"/>
      <c r="G9" s="9">
        <v>37.0</v>
      </c>
      <c r="H9" s="10"/>
      <c r="I9" s="8">
        <f t="shared" si="1"/>
        <v>51</v>
      </c>
      <c r="J9" s="10"/>
      <c r="K9" s="9">
        <v>88.0</v>
      </c>
      <c r="L9" s="8">
        <f t="shared" si="2"/>
        <v>0</v>
      </c>
      <c r="M9" s="8">
        <f t="shared" si="3"/>
        <v>88</v>
      </c>
      <c r="N9" s="10"/>
      <c r="O9" s="8">
        <v>14.011</v>
      </c>
      <c r="P9" s="8">
        <v>11.221</v>
      </c>
      <c r="Q9" s="8">
        <f t="shared" si="4"/>
        <v>201.856</v>
      </c>
      <c r="R9" s="9">
        <v>405111.0</v>
      </c>
      <c r="S9" s="9">
        <v>405205.0</v>
      </c>
      <c r="T9" s="9">
        <v>405205.0</v>
      </c>
      <c r="U9" s="9">
        <v>405321.0</v>
      </c>
      <c r="V9" s="11">
        <f t="shared" si="5"/>
        <v>94</v>
      </c>
      <c r="W9" s="11">
        <f t="shared" si="6"/>
        <v>116</v>
      </c>
      <c r="X9" s="5"/>
      <c r="Y9" s="5"/>
      <c r="Z9" s="5"/>
    </row>
    <row r="10">
      <c r="A10" s="12">
        <v>9.0</v>
      </c>
      <c r="B10" s="8" t="s">
        <v>23</v>
      </c>
      <c r="C10" s="13" t="s">
        <v>32</v>
      </c>
      <c r="D10" s="14">
        <v>4.0</v>
      </c>
      <c r="E10" s="14">
        <v>3.0</v>
      </c>
      <c r="F10" s="15"/>
      <c r="G10" s="14">
        <v>30.0</v>
      </c>
      <c r="H10" s="15"/>
      <c r="I10" s="13">
        <f t="shared" si="1"/>
        <v>0</v>
      </c>
      <c r="J10" s="15"/>
      <c r="K10" s="15"/>
      <c r="L10" s="13">
        <f t="shared" si="2"/>
        <v>0</v>
      </c>
      <c r="M10" s="13">
        <f t="shared" si="3"/>
        <v>30</v>
      </c>
      <c r="N10" s="14" t="s">
        <v>82</v>
      </c>
      <c r="O10" s="13">
        <v>14.011</v>
      </c>
      <c r="P10" s="13">
        <v>11.221</v>
      </c>
      <c r="Q10" s="13">
        <f t="shared" si="4"/>
        <v>89.707</v>
      </c>
      <c r="R10" s="14">
        <v>67120.0</v>
      </c>
      <c r="S10" s="14">
        <v>67218.0</v>
      </c>
      <c r="T10" s="15"/>
      <c r="U10" s="15"/>
      <c r="V10" s="16">
        <f t="shared" si="5"/>
        <v>98</v>
      </c>
      <c r="W10" s="16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9">
        <v>8.0</v>
      </c>
      <c r="E11" s="9">
        <v>8.0</v>
      </c>
      <c r="F11" s="10"/>
      <c r="G11" s="9">
        <v>47.0</v>
      </c>
      <c r="H11" s="10"/>
      <c r="I11" s="8">
        <f t="shared" si="1"/>
        <v>86</v>
      </c>
      <c r="J11" s="10"/>
      <c r="K11" s="9">
        <v>133.0</v>
      </c>
      <c r="L11" s="8">
        <f t="shared" si="2"/>
        <v>0</v>
      </c>
      <c r="M11" s="8">
        <f t="shared" si="3"/>
        <v>133</v>
      </c>
      <c r="N11" s="10"/>
      <c r="O11" s="8">
        <v>14.011</v>
      </c>
      <c r="P11" s="8">
        <v>11.221</v>
      </c>
      <c r="Q11" s="8">
        <f t="shared" si="4"/>
        <v>201.856</v>
      </c>
      <c r="R11" s="9">
        <v>74521.0</v>
      </c>
      <c r="S11" s="9">
        <v>74618.0</v>
      </c>
      <c r="T11" s="9">
        <v>74618.0</v>
      </c>
      <c r="U11" s="9">
        <v>74738.0</v>
      </c>
      <c r="V11" s="11">
        <f t="shared" si="5"/>
        <v>97</v>
      </c>
      <c r="W11" s="11">
        <f t="shared" si="6"/>
        <v>120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9">
        <v>8.0</v>
      </c>
      <c r="E12" s="9">
        <v>8.0</v>
      </c>
      <c r="F12" s="10"/>
      <c r="G12" s="9">
        <v>15.0</v>
      </c>
      <c r="H12" s="10"/>
      <c r="I12" s="8">
        <f t="shared" si="1"/>
        <v>53</v>
      </c>
      <c r="J12" s="10"/>
      <c r="K12" s="9">
        <v>68.0</v>
      </c>
      <c r="L12" s="8">
        <f t="shared" si="2"/>
        <v>0</v>
      </c>
      <c r="M12" s="8">
        <f t="shared" si="3"/>
        <v>68</v>
      </c>
      <c r="N12" s="10"/>
      <c r="O12" s="8">
        <v>14.011</v>
      </c>
      <c r="P12" s="8">
        <v>11.221</v>
      </c>
      <c r="Q12" s="8">
        <f t="shared" si="4"/>
        <v>201.856</v>
      </c>
      <c r="R12" s="9">
        <v>72655.0</v>
      </c>
      <c r="S12" s="9">
        <v>72752.0</v>
      </c>
      <c r="T12" s="9">
        <v>72752.0</v>
      </c>
      <c r="U12" s="9">
        <v>72871.0</v>
      </c>
      <c r="V12" s="11">
        <f t="shared" si="5"/>
        <v>97</v>
      </c>
      <c r="W12" s="11">
        <f t="shared" si="6"/>
        <v>119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9">
        <v>8.0</v>
      </c>
      <c r="E13" s="9">
        <v>8.0</v>
      </c>
      <c r="F13" s="10"/>
      <c r="G13" s="9">
        <v>30.0</v>
      </c>
      <c r="H13" s="10"/>
      <c r="I13" s="8">
        <f t="shared" si="1"/>
        <v>47</v>
      </c>
      <c r="J13" s="10"/>
      <c r="K13" s="9">
        <v>77.0</v>
      </c>
      <c r="L13" s="8">
        <f t="shared" si="2"/>
        <v>0</v>
      </c>
      <c r="M13" s="8">
        <f t="shared" si="3"/>
        <v>77</v>
      </c>
      <c r="N13" s="10"/>
      <c r="O13" s="8">
        <v>14.011</v>
      </c>
      <c r="P13" s="8">
        <v>11.221</v>
      </c>
      <c r="Q13" s="8">
        <f t="shared" si="4"/>
        <v>201.856</v>
      </c>
      <c r="R13" s="9">
        <v>69922.0</v>
      </c>
      <c r="S13" s="9">
        <v>70019.0</v>
      </c>
      <c r="T13" s="9">
        <v>70019.0</v>
      </c>
      <c r="U13" s="9">
        <v>70138.0</v>
      </c>
      <c r="V13" s="11">
        <f t="shared" si="5"/>
        <v>97</v>
      </c>
      <c r="W13" s="11">
        <f t="shared" si="6"/>
        <v>119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9">
        <v>8.0</v>
      </c>
      <c r="E14" s="9">
        <v>8.0</v>
      </c>
      <c r="F14" s="10"/>
      <c r="G14" s="9">
        <v>23.0</v>
      </c>
      <c r="H14" s="10"/>
      <c r="I14" s="8">
        <f t="shared" si="1"/>
        <v>49</v>
      </c>
      <c r="J14" s="10"/>
      <c r="K14" s="9">
        <v>72.0</v>
      </c>
      <c r="L14" s="8">
        <f t="shared" si="2"/>
        <v>0</v>
      </c>
      <c r="M14" s="8">
        <f t="shared" si="3"/>
        <v>72</v>
      </c>
      <c r="N14" s="10"/>
      <c r="O14" s="8">
        <v>14.011</v>
      </c>
      <c r="P14" s="8">
        <v>11.221</v>
      </c>
      <c r="Q14" s="8">
        <f t="shared" si="4"/>
        <v>201.856</v>
      </c>
      <c r="R14" s="9">
        <v>71261.0</v>
      </c>
      <c r="S14" s="9">
        <v>71369.0</v>
      </c>
      <c r="T14" s="9">
        <v>71369.0</v>
      </c>
      <c r="U14" s="9">
        <v>71477.0</v>
      </c>
      <c r="V14" s="11">
        <f t="shared" si="5"/>
        <v>108</v>
      </c>
      <c r="W14" s="11">
        <f t="shared" si="6"/>
        <v>108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9">
        <v>8.0</v>
      </c>
      <c r="E15" s="9">
        <v>8.0</v>
      </c>
      <c r="F15" s="10"/>
      <c r="G15" s="9">
        <v>6.0</v>
      </c>
      <c r="H15" s="10"/>
      <c r="I15" s="8">
        <f t="shared" si="1"/>
        <v>39</v>
      </c>
      <c r="J15" s="10"/>
      <c r="K15" s="9">
        <v>45.0</v>
      </c>
      <c r="L15" s="8">
        <f t="shared" si="2"/>
        <v>0</v>
      </c>
      <c r="M15" s="8">
        <f t="shared" si="3"/>
        <v>45</v>
      </c>
      <c r="N15" s="10"/>
      <c r="O15" s="8">
        <v>14.011</v>
      </c>
      <c r="P15" s="8">
        <v>11.221</v>
      </c>
      <c r="Q15" s="8">
        <f t="shared" si="4"/>
        <v>201.856</v>
      </c>
      <c r="R15" s="9">
        <v>71752.0</v>
      </c>
      <c r="S15" s="9">
        <v>71858.0</v>
      </c>
      <c r="T15" s="9">
        <v>71858.0</v>
      </c>
      <c r="U15" s="9">
        <v>71965.0</v>
      </c>
      <c r="V15" s="11">
        <f t="shared" si="5"/>
        <v>106</v>
      </c>
      <c r="W15" s="11">
        <f t="shared" si="6"/>
        <v>107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9">
        <v>8.0</v>
      </c>
      <c r="E16" s="9">
        <v>8.0</v>
      </c>
      <c r="F16" s="10"/>
      <c r="G16" s="9">
        <v>26.0</v>
      </c>
      <c r="H16" s="10"/>
      <c r="I16" s="8">
        <f t="shared" si="1"/>
        <v>30</v>
      </c>
      <c r="J16" s="10"/>
      <c r="K16" s="9">
        <v>56.0</v>
      </c>
      <c r="L16" s="8">
        <f t="shared" si="2"/>
        <v>0</v>
      </c>
      <c r="M16" s="8">
        <f t="shared" si="3"/>
        <v>56</v>
      </c>
      <c r="N16" s="10"/>
      <c r="O16" s="8">
        <v>14.011</v>
      </c>
      <c r="P16" s="8">
        <v>11.221</v>
      </c>
      <c r="Q16" s="8">
        <f t="shared" si="4"/>
        <v>201.856</v>
      </c>
      <c r="R16" s="9">
        <v>72023.0</v>
      </c>
      <c r="S16" s="9">
        <v>72131.0</v>
      </c>
      <c r="T16" s="9">
        <v>72131.0</v>
      </c>
      <c r="U16" s="9">
        <v>72238.0</v>
      </c>
      <c r="V16" s="11">
        <f t="shared" si="5"/>
        <v>108</v>
      </c>
      <c r="W16" s="11">
        <f t="shared" si="6"/>
        <v>107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9">
        <v>8.0</v>
      </c>
      <c r="E17" s="9">
        <v>8.0</v>
      </c>
      <c r="F17" s="10"/>
      <c r="G17" s="9">
        <v>41.0</v>
      </c>
      <c r="H17" s="10"/>
      <c r="I17" s="8">
        <f t="shared" si="1"/>
        <v>11</v>
      </c>
      <c r="J17" s="10"/>
      <c r="K17" s="9">
        <v>52.0</v>
      </c>
      <c r="L17" s="8">
        <f t="shared" si="2"/>
        <v>0</v>
      </c>
      <c r="M17" s="8">
        <f t="shared" si="3"/>
        <v>52</v>
      </c>
      <c r="N17" s="10"/>
      <c r="O17" s="8">
        <v>14.011</v>
      </c>
      <c r="P17" s="8">
        <v>11.221</v>
      </c>
      <c r="Q17" s="8">
        <f t="shared" si="4"/>
        <v>201.856</v>
      </c>
      <c r="R17" s="9">
        <v>69788.0</v>
      </c>
      <c r="S17" s="9">
        <v>69895.0</v>
      </c>
      <c r="T17" s="9">
        <v>69895.0</v>
      </c>
      <c r="U17" s="9">
        <v>69996.0</v>
      </c>
      <c r="V17" s="11">
        <f t="shared" si="5"/>
        <v>107</v>
      </c>
      <c r="W17" s="11">
        <f t="shared" si="6"/>
        <v>101</v>
      </c>
      <c r="X17" s="5"/>
      <c r="Y17" s="5"/>
      <c r="Z17" s="5"/>
    </row>
    <row r="18">
      <c r="A18" s="12">
        <v>17.0</v>
      </c>
      <c r="B18" s="8" t="s">
        <v>23</v>
      </c>
      <c r="C18" s="17" t="s">
        <v>40</v>
      </c>
      <c r="D18" s="18">
        <v>8.0</v>
      </c>
      <c r="E18" s="18">
        <v>8.0</v>
      </c>
      <c r="F18" s="19"/>
      <c r="G18" s="18">
        <v>16.0</v>
      </c>
      <c r="H18" s="19"/>
      <c r="I18" s="17">
        <f t="shared" si="1"/>
        <v>17</v>
      </c>
      <c r="J18" s="19"/>
      <c r="K18" s="18">
        <v>33.0</v>
      </c>
      <c r="L18" s="17">
        <f t="shared" si="2"/>
        <v>0</v>
      </c>
      <c r="M18" s="17">
        <f t="shared" si="3"/>
        <v>33</v>
      </c>
      <c r="N18" s="19"/>
      <c r="O18" s="17">
        <v>14.011</v>
      </c>
      <c r="P18" s="17">
        <v>11.221</v>
      </c>
      <c r="Q18" s="17">
        <f t="shared" si="4"/>
        <v>201.856</v>
      </c>
      <c r="R18" s="18">
        <v>64712.0</v>
      </c>
      <c r="S18" s="18">
        <v>64827.0</v>
      </c>
      <c r="T18" s="18">
        <v>64827.0</v>
      </c>
      <c r="U18" s="18">
        <v>64884.0</v>
      </c>
      <c r="V18" s="20">
        <f t="shared" si="5"/>
        <v>115</v>
      </c>
      <c r="W18" s="20">
        <f t="shared" si="6"/>
        <v>57</v>
      </c>
      <c r="X18" s="44" t="s">
        <v>81</v>
      </c>
      <c r="Y18" s="5"/>
      <c r="Z18" s="5"/>
    </row>
    <row r="19">
      <c r="A19" s="12">
        <v>18.0</v>
      </c>
      <c r="B19" s="8" t="s">
        <v>23</v>
      </c>
      <c r="C19" s="8" t="s">
        <v>41</v>
      </c>
      <c r="D19" s="9">
        <v>8.0</v>
      </c>
      <c r="E19" s="9">
        <v>8.0</v>
      </c>
      <c r="F19" s="10"/>
      <c r="G19" s="9">
        <v>14.0</v>
      </c>
      <c r="H19" s="10"/>
      <c r="I19" s="8">
        <f t="shared" si="1"/>
        <v>25</v>
      </c>
      <c r="J19" s="10"/>
      <c r="K19" s="9">
        <v>39.0</v>
      </c>
      <c r="L19" s="8">
        <f t="shared" si="2"/>
        <v>0</v>
      </c>
      <c r="M19" s="8">
        <f t="shared" si="3"/>
        <v>39</v>
      </c>
      <c r="N19" s="10"/>
      <c r="O19" s="8">
        <v>14.011</v>
      </c>
      <c r="P19" s="8">
        <v>11.221</v>
      </c>
      <c r="Q19" s="8">
        <f t="shared" si="4"/>
        <v>201.856</v>
      </c>
      <c r="R19" s="9">
        <v>71522.0</v>
      </c>
      <c r="S19" s="9">
        <v>71636.0</v>
      </c>
      <c r="T19" s="9">
        <v>71636.0</v>
      </c>
      <c r="U19" s="9">
        <v>71750.0</v>
      </c>
      <c r="V19" s="11">
        <f t="shared" si="5"/>
        <v>114</v>
      </c>
      <c r="W19" s="11">
        <f t="shared" si="6"/>
        <v>114</v>
      </c>
      <c r="X19" s="5"/>
      <c r="Y19" s="5"/>
      <c r="Z19" s="5"/>
    </row>
    <row r="20">
      <c r="A20" s="12">
        <v>19.0</v>
      </c>
      <c r="B20" s="8" t="s">
        <v>23</v>
      </c>
      <c r="C20" s="13" t="s">
        <v>42</v>
      </c>
      <c r="D20" s="14">
        <v>3.0</v>
      </c>
      <c r="E20" s="14">
        <v>3.0</v>
      </c>
      <c r="F20" s="15"/>
      <c r="G20" s="14">
        <v>13.0</v>
      </c>
      <c r="H20" s="15"/>
      <c r="I20" s="13">
        <f t="shared" si="1"/>
        <v>0</v>
      </c>
      <c r="J20" s="15"/>
      <c r="K20" s="15"/>
      <c r="L20" s="13">
        <f t="shared" si="2"/>
        <v>0</v>
      </c>
      <c r="M20" s="13">
        <f t="shared" si="3"/>
        <v>13</v>
      </c>
      <c r="N20" s="14" t="s">
        <v>82</v>
      </c>
      <c r="O20" s="13">
        <v>14.011</v>
      </c>
      <c r="P20" s="13">
        <v>11.221</v>
      </c>
      <c r="Q20" s="13">
        <f t="shared" si="4"/>
        <v>75.696</v>
      </c>
      <c r="R20" s="14">
        <v>74935.0</v>
      </c>
      <c r="S20" s="14">
        <v>75043.0</v>
      </c>
      <c r="T20" s="15"/>
      <c r="U20" s="15"/>
      <c r="V20" s="16">
        <f t="shared" si="5"/>
        <v>108</v>
      </c>
      <c r="W20" s="16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9">
        <v>8.0</v>
      </c>
      <c r="E21" s="9">
        <v>8.0</v>
      </c>
      <c r="F21" s="10"/>
      <c r="G21" s="9">
        <v>43.0</v>
      </c>
      <c r="H21" s="10"/>
      <c r="I21" s="8">
        <f t="shared" si="1"/>
        <v>37</v>
      </c>
      <c r="J21" s="10"/>
      <c r="K21" s="9">
        <v>80.0</v>
      </c>
      <c r="L21" s="8">
        <f t="shared" si="2"/>
        <v>0</v>
      </c>
      <c r="M21" s="8">
        <f t="shared" si="3"/>
        <v>80</v>
      </c>
      <c r="N21" s="10"/>
      <c r="O21" s="8">
        <v>14.011</v>
      </c>
      <c r="P21" s="8">
        <v>11.221</v>
      </c>
      <c r="Q21" s="8">
        <f t="shared" si="4"/>
        <v>201.856</v>
      </c>
      <c r="R21" s="9">
        <v>67102.0</v>
      </c>
      <c r="S21" s="9">
        <v>67211.0</v>
      </c>
      <c r="T21" s="9">
        <v>67211.0</v>
      </c>
      <c r="U21" s="9">
        <v>67319.0</v>
      </c>
      <c r="V21" s="11">
        <f t="shared" si="5"/>
        <v>109</v>
      </c>
      <c r="W21" s="11">
        <f t="shared" si="6"/>
        <v>108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9">
        <v>8.0</v>
      </c>
      <c r="E22" s="9">
        <v>8.0</v>
      </c>
      <c r="F22" s="10"/>
      <c r="G22" s="9">
        <v>16.0</v>
      </c>
      <c r="H22" s="10"/>
      <c r="I22" s="8">
        <f t="shared" si="1"/>
        <v>20</v>
      </c>
      <c r="J22" s="10"/>
      <c r="K22" s="9">
        <v>36.0</v>
      </c>
      <c r="L22" s="8">
        <f t="shared" si="2"/>
        <v>0</v>
      </c>
      <c r="M22" s="8">
        <f t="shared" si="3"/>
        <v>36</v>
      </c>
      <c r="N22" s="10"/>
      <c r="O22" s="8">
        <v>14.011</v>
      </c>
      <c r="P22" s="8">
        <v>11.221</v>
      </c>
      <c r="Q22" s="8">
        <f t="shared" si="4"/>
        <v>201.856</v>
      </c>
      <c r="R22" s="9">
        <v>76299.0</v>
      </c>
      <c r="S22" s="9">
        <v>76407.0</v>
      </c>
      <c r="T22" s="9">
        <v>76407.0</v>
      </c>
      <c r="U22" s="9">
        <v>76515.0</v>
      </c>
      <c r="V22" s="11">
        <f t="shared" si="5"/>
        <v>108</v>
      </c>
      <c r="W22" s="11">
        <f t="shared" si="6"/>
        <v>108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9">
        <v>8.0</v>
      </c>
      <c r="E23" s="9">
        <v>8.0</v>
      </c>
      <c r="F23" s="10"/>
      <c r="G23" s="9">
        <v>26.0</v>
      </c>
      <c r="H23" s="10"/>
      <c r="I23" s="8">
        <f t="shared" si="1"/>
        <v>34</v>
      </c>
      <c r="J23" s="10"/>
      <c r="K23" s="9">
        <v>60.0</v>
      </c>
      <c r="L23" s="8">
        <f t="shared" si="2"/>
        <v>0</v>
      </c>
      <c r="M23" s="8">
        <f t="shared" si="3"/>
        <v>60</v>
      </c>
      <c r="N23" s="10"/>
      <c r="O23" s="8">
        <v>14.011</v>
      </c>
      <c r="P23" s="8">
        <v>11.221</v>
      </c>
      <c r="Q23" s="8">
        <f t="shared" si="4"/>
        <v>201.856</v>
      </c>
      <c r="R23" s="9">
        <v>66642.0</v>
      </c>
      <c r="S23" s="9">
        <v>66750.0</v>
      </c>
      <c r="T23" s="9">
        <v>66750.0</v>
      </c>
      <c r="U23" s="9">
        <v>66858.0</v>
      </c>
      <c r="V23" s="11">
        <f t="shared" si="5"/>
        <v>108</v>
      </c>
      <c r="W23" s="11">
        <f t="shared" si="6"/>
        <v>108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9">
        <v>8.0</v>
      </c>
      <c r="E24" s="9">
        <v>8.0</v>
      </c>
      <c r="F24" s="10"/>
      <c r="G24" s="9">
        <v>25.0</v>
      </c>
      <c r="H24" s="10"/>
      <c r="I24" s="8">
        <f t="shared" si="1"/>
        <v>4</v>
      </c>
      <c r="J24" s="10"/>
      <c r="K24" s="9">
        <v>29.0</v>
      </c>
      <c r="L24" s="8">
        <f t="shared" si="2"/>
        <v>0</v>
      </c>
      <c r="M24" s="8">
        <f t="shared" si="3"/>
        <v>29</v>
      </c>
      <c r="N24" s="10"/>
      <c r="O24" s="8">
        <v>14.011</v>
      </c>
      <c r="P24" s="8">
        <v>11.221</v>
      </c>
      <c r="Q24" s="8">
        <f t="shared" si="4"/>
        <v>201.856</v>
      </c>
      <c r="R24" s="9">
        <v>67708.0</v>
      </c>
      <c r="S24" s="9">
        <v>67817.0</v>
      </c>
      <c r="T24" s="9">
        <v>67817.0</v>
      </c>
      <c r="U24" s="9">
        <v>67925.0</v>
      </c>
      <c r="V24" s="11">
        <f t="shared" si="5"/>
        <v>109</v>
      </c>
      <c r="W24" s="11">
        <f t="shared" si="6"/>
        <v>108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9">
        <v>8.0</v>
      </c>
      <c r="E25" s="9">
        <v>8.0</v>
      </c>
      <c r="F25" s="10"/>
      <c r="G25" s="9">
        <v>12.0</v>
      </c>
      <c r="H25" s="10"/>
      <c r="I25" s="8">
        <f t="shared" si="1"/>
        <v>37</v>
      </c>
      <c r="J25" s="10"/>
      <c r="K25" s="9">
        <v>49.0</v>
      </c>
      <c r="L25" s="8">
        <f t="shared" si="2"/>
        <v>0</v>
      </c>
      <c r="M25" s="8">
        <f t="shared" si="3"/>
        <v>49</v>
      </c>
      <c r="N25" s="10"/>
      <c r="O25" s="8">
        <v>14.011</v>
      </c>
      <c r="P25" s="8">
        <v>11.221</v>
      </c>
      <c r="Q25" s="8">
        <f t="shared" si="4"/>
        <v>201.856</v>
      </c>
      <c r="R25" s="9">
        <v>69307.0</v>
      </c>
      <c r="S25" s="9">
        <v>69415.0</v>
      </c>
      <c r="T25" s="9">
        <v>69415.0</v>
      </c>
      <c r="U25" s="9">
        <v>69523.0</v>
      </c>
      <c r="V25" s="11">
        <f t="shared" si="5"/>
        <v>108</v>
      </c>
      <c r="W25" s="11">
        <f t="shared" si="6"/>
        <v>108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9">
        <v>8.0</v>
      </c>
      <c r="E26" s="9">
        <v>8.0</v>
      </c>
      <c r="F26" s="10"/>
      <c r="G26" s="9">
        <v>16.0</v>
      </c>
      <c r="H26" s="10"/>
      <c r="I26" s="8">
        <f t="shared" si="1"/>
        <v>10</v>
      </c>
      <c r="J26" s="10"/>
      <c r="K26" s="9">
        <v>26.0</v>
      </c>
      <c r="L26" s="8">
        <f t="shared" si="2"/>
        <v>0</v>
      </c>
      <c r="M26" s="8">
        <f t="shared" si="3"/>
        <v>26</v>
      </c>
      <c r="N26" s="10"/>
      <c r="O26" s="8">
        <v>14.011</v>
      </c>
      <c r="P26" s="8">
        <v>11.221</v>
      </c>
      <c r="Q26" s="8">
        <f t="shared" si="4"/>
        <v>201.856</v>
      </c>
      <c r="R26" s="9">
        <v>69160.0</v>
      </c>
      <c r="S26" s="9">
        <v>69275.0</v>
      </c>
      <c r="T26" s="9">
        <v>69275.0</v>
      </c>
      <c r="U26" s="9">
        <v>69383.0</v>
      </c>
      <c r="V26" s="11">
        <f t="shared" si="5"/>
        <v>115</v>
      </c>
      <c r="W26" s="11">
        <f t="shared" si="6"/>
        <v>108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9">
        <v>8.0</v>
      </c>
      <c r="E27" s="9">
        <v>8.0</v>
      </c>
      <c r="F27" s="10"/>
      <c r="G27" s="9">
        <v>11.0</v>
      </c>
      <c r="H27" s="10"/>
      <c r="I27" s="8">
        <f t="shared" si="1"/>
        <v>34</v>
      </c>
      <c r="J27" s="10"/>
      <c r="K27" s="9">
        <v>45.0</v>
      </c>
      <c r="L27" s="8">
        <f t="shared" si="2"/>
        <v>0</v>
      </c>
      <c r="M27" s="8">
        <f t="shared" si="3"/>
        <v>45</v>
      </c>
      <c r="N27" s="10"/>
      <c r="O27" s="8">
        <v>14.011</v>
      </c>
      <c r="P27" s="8">
        <v>11.221</v>
      </c>
      <c r="Q27" s="8">
        <f t="shared" si="4"/>
        <v>201.856</v>
      </c>
      <c r="R27" s="9">
        <v>73034.0</v>
      </c>
      <c r="S27" s="9">
        <v>73140.0</v>
      </c>
      <c r="T27" s="9">
        <v>73140.0</v>
      </c>
      <c r="U27" s="9">
        <v>73246.0</v>
      </c>
      <c r="V27" s="11">
        <f t="shared" si="5"/>
        <v>106</v>
      </c>
      <c r="W27" s="11">
        <f t="shared" si="6"/>
        <v>106</v>
      </c>
      <c r="X27" s="5"/>
      <c r="Y27" s="5"/>
      <c r="Z27" s="5"/>
    </row>
    <row r="28">
      <c r="A28" s="12">
        <v>27.0</v>
      </c>
      <c r="B28" s="8" t="s">
        <v>23</v>
      </c>
      <c r="C28" s="45" t="s">
        <v>52</v>
      </c>
      <c r="D28" s="46">
        <v>3.0</v>
      </c>
      <c r="E28" s="46">
        <v>3.0</v>
      </c>
      <c r="F28" s="47"/>
      <c r="G28" s="46">
        <v>16.0</v>
      </c>
      <c r="H28" s="47"/>
      <c r="I28" s="45">
        <f t="shared" si="1"/>
        <v>41</v>
      </c>
      <c r="J28" s="47"/>
      <c r="K28" s="46">
        <v>57.0</v>
      </c>
      <c r="L28" s="45">
        <f t="shared" si="2"/>
        <v>0</v>
      </c>
      <c r="M28" s="45">
        <f t="shared" si="3"/>
        <v>57</v>
      </c>
      <c r="N28" s="46" t="s">
        <v>83</v>
      </c>
      <c r="O28" s="45">
        <v>14.011</v>
      </c>
      <c r="P28" s="45">
        <v>11.221</v>
      </c>
      <c r="Q28" s="45">
        <f t="shared" si="4"/>
        <v>75.696</v>
      </c>
      <c r="R28" s="46">
        <v>66725.0</v>
      </c>
      <c r="S28" s="46">
        <v>66807.0</v>
      </c>
      <c r="T28" s="46">
        <v>66823.0</v>
      </c>
      <c r="U28" s="46">
        <v>66931.0</v>
      </c>
      <c r="V28" s="48">
        <f t="shared" si="5"/>
        <v>82</v>
      </c>
      <c r="W28" s="48">
        <f t="shared" si="6"/>
        <v>108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10"/>
      <c r="G29" s="9">
        <v>19.0</v>
      </c>
      <c r="H29" s="10"/>
      <c r="I29" s="8">
        <f t="shared" si="1"/>
        <v>34</v>
      </c>
      <c r="J29" s="10"/>
      <c r="K29" s="9">
        <v>53.0</v>
      </c>
      <c r="L29" s="8">
        <f t="shared" si="2"/>
        <v>0</v>
      </c>
      <c r="M29" s="8">
        <f t="shared" si="3"/>
        <v>53</v>
      </c>
      <c r="N29" s="10"/>
      <c r="O29" s="8">
        <v>14.011</v>
      </c>
      <c r="P29" s="8">
        <v>11.221</v>
      </c>
      <c r="Q29" s="8">
        <f t="shared" si="4"/>
        <v>201.856</v>
      </c>
      <c r="R29" s="9">
        <v>67027.0</v>
      </c>
      <c r="S29" s="9">
        <v>67136.0</v>
      </c>
      <c r="T29" s="9">
        <v>67136.0</v>
      </c>
      <c r="U29" s="9">
        <v>67244.0</v>
      </c>
      <c r="V29" s="11">
        <f t="shared" si="5"/>
        <v>109</v>
      </c>
      <c r="W29" s="11">
        <f t="shared" si="6"/>
        <v>108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10"/>
      <c r="G30" s="9">
        <v>9.0</v>
      </c>
      <c r="H30" s="10"/>
      <c r="I30" s="8">
        <f t="shared" si="1"/>
        <v>42</v>
      </c>
      <c r="J30" s="10"/>
      <c r="K30" s="9">
        <v>51.0</v>
      </c>
      <c r="L30" s="8">
        <f t="shared" si="2"/>
        <v>0</v>
      </c>
      <c r="M30" s="8">
        <f t="shared" si="3"/>
        <v>51</v>
      </c>
      <c r="N30" s="10"/>
      <c r="O30" s="8">
        <v>14.011</v>
      </c>
      <c r="P30" s="8">
        <v>11.221</v>
      </c>
      <c r="Q30" s="8">
        <f t="shared" si="4"/>
        <v>201.856</v>
      </c>
      <c r="R30" s="9">
        <v>76271.0</v>
      </c>
      <c r="S30" s="9">
        <v>76380.0</v>
      </c>
      <c r="T30" s="9">
        <v>76380.0</v>
      </c>
      <c r="U30" s="9">
        <v>76489.0</v>
      </c>
      <c r="V30" s="11">
        <f t="shared" si="5"/>
        <v>109</v>
      </c>
      <c r="W30" s="11">
        <f t="shared" si="6"/>
        <v>109</v>
      </c>
      <c r="X30" s="5"/>
      <c r="Y30" s="5"/>
      <c r="Z30" s="5"/>
    </row>
    <row r="31">
      <c r="A31" s="12">
        <v>30.0</v>
      </c>
      <c r="B31" s="8" t="s">
        <v>23</v>
      </c>
      <c r="C31" s="45" t="s">
        <v>55</v>
      </c>
      <c r="D31" s="46">
        <v>2.0</v>
      </c>
      <c r="E31" s="46">
        <v>2.0</v>
      </c>
      <c r="F31" s="47"/>
      <c r="G31" s="46">
        <v>14.0</v>
      </c>
      <c r="H31" s="47"/>
      <c r="I31" s="45">
        <f t="shared" si="1"/>
        <v>28</v>
      </c>
      <c r="J31" s="47"/>
      <c r="K31" s="46">
        <v>42.0</v>
      </c>
      <c r="L31" s="45">
        <f t="shared" si="2"/>
        <v>0</v>
      </c>
      <c r="M31" s="45">
        <f t="shared" si="3"/>
        <v>42</v>
      </c>
      <c r="N31" s="46" t="s">
        <v>84</v>
      </c>
      <c r="O31" s="45">
        <v>14.011</v>
      </c>
      <c r="P31" s="45">
        <v>11.221</v>
      </c>
      <c r="Q31" s="45">
        <f t="shared" si="4"/>
        <v>50.464</v>
      </c>
      <c r="R31" s="46">
        <v>69034.0</v>
      </c>
      <c r="S31" s="46">
        <v>69089.0</v>
      </c>
      <c r="T31" s="46">
        <v>69101.0</v>
      </c>
      <c r="U31" s="46">
        <v>69210.0</v>
      </c>
      <c r="V31" s="48">
        <f t="shared" si="5"/>
        <v>55</v>
      </c>
      <c r="W31" s="48">
        <f t="shared" si="6"/>
        <v>109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9">
        <v>8.0</v>
      </c>
      <c r="E32" s="9">
        <v>8.0</v>
      </c>
      <c r="F32" s="10"/>
      <c r="G32" s="9">
        <v>44.0</v>
      </c>
      <c r="H32" s="10"/>
      <c r="I32" s="8">
        <f t="shared" si="1"/>
        <v>44</v>
      </c>
      <c r="J32" s="10"/>
      <c r="K32" s="9">
        <v>88.0</v>
      </c>
      <c r="L32" s="8">
        <f t="shared" si="2"/>
        <v>0</v>
      </c>
      <c r="M32" s="8">
        <f t="shared" si="3"/>
        <v>88</v>
      </c>
      <c r="N32" s="10"/>
      <c r="O32" s="8">
        <v>14.011</v>
      </c>
      <c r="P32" s="8">
        <v>11.221</v>
      </c>
      <c r="Q32" s="8">
        <f t="shared" si="4"/>
        <v>201.856</v>
      </c>
      <c r="R32" s="9">
        <v>66981.0</v>
      </c>
      <c r="S32" s="9">
        <v>67078.0</v>
      </c>
      <c r="T32" s="9">
        <v>67078.0</v>
      </c>
      <c r="U32" s="9">
        <v>67197.0</v>
      </c>
      <c r="V32" s="11">
        <f t="shared" si="5"/>
        <v>97</v>
      </c>
      <c r="W32" s="11">
        <f t="shared" si="6"/>
        <v>119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9">
        <v>8.0</v>
      </c>
      <c r="E33" s="9">
        <v>8.0</v>
      </c>
      <c r="F33" s="10"/>
      <c r="G33" s="9">
        <v>23.0</v>
      </c>
      <c r="H33" s="10"/>
      <c r="I33" s="8">
        <f t="shared" si="1"/>
        <v>24</v>
      </c>
      <c r="J33" s="10"/>
      <c r="K33" s="9">
        <v>47.0</v>
      </c>
      <c r="L33" s="8">
        <f t="shared" si="2"/>
        <v>0</v>
      </c>
      <c r="M33" s="8">
        <f t="shared" si="3"/>
        <v>47</v>
      </c>
      <c r="N33" s="10"/>
      <c r="O33" s="8">
        <v>14.011</v>
      </c>
      <c r="P33" s="8">
        <v>11.221</v>
      </c>
      <c r="Q33" s="8">
        <f t="shared" si="4"/>
        <v>201.856</v>
      </c>
      <c r="R33" s="9">
        <v>63111.0</v>
      </c>
      <c r="S33" s="9">
        <v>63204.0</v>
      </c>
      <c r="T33" s="9">
        <v>63204.0</v>
      </c>
      <c r="U33" s="9">
        <v>63317.0</v>
      </c>
      <c r="V33" s="11">
        <f t="shared" si="5"/>
        <v>93</v>
      </c>
      <c r="W33" s="11">
        <f t="shared" si="6"/>
        <v>113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9">
        <v>8.0</v>
      </c>
      <c r="E34" s="9">
        <v>8.0</v>
      </c>
      <c r="F34" s="10"/>
      <c r="G34" s="9">
        <v>18.0</v>
      </c>
      <c r="H34" s="10"/>
      <c r="I34" s="8">
        <f t="shared" si="1"/>
        <v>6</v>
      </c>
      <c r="J34" s="10"/>
      <c r="K34" s="9">
        <v>24.0</v>
      </c>
      <c r="L34" s="8">
        <f t="shared" si="2"/>
        <v>0</v>
      </c>
      <c r="M34" s="8">
        <f t="shared" si="3"/>
        <v>24</v>
      </c>
      <c r="N34" s="10"/>
      <c r="O34" s="8">
        <v>14.011</v>
      </c>
      <c r="P34" s="8">
        <v>11.221</v>
      </c>
      <c r="Q34" s="8">
        <f t="shared" si="4"/>
        <v>201.856</v>
      </c>
      <c r="R34" s="9">
        <v>75753.0</v>
      </c>
      <c r="S34" s="9">
        <v>75850.0</v>
      </c>
      <c r="T34" s="9">
        <v>75850.0</v>
      </c>
      <c r="U34" s="9">
        <v>75966.0</v>
      </c>
      <c r="V34" s="11">
        <f t="shared" si="5"/>
        <v>97</v>
      </c>
      <c r="W34" s="11">
        <f t="shared" si="6"/>
        <v>116</v>
      </c>
      <c r="X34" s="5"/>
      <c r="Y34" s="5"/>
      <c r="Z34" s="5"/>
    </row>
    <row r="35">
      <c r="A35" s="12">
        <v>34.0</v>
      </c>
      <c r="B35" s="8" t="s">
        <v>23</v>
      </c>
      <c r="C35" s="17" t="s">
        <v>59</v>
      </c>
      <c r="D35" s="18">
        <v>4.0</v>
      </c>
      <c r="E35" s="18">
        <v>4.0</v>
      </c>
      <c r="F35" s="19"/>
      <c r="G35" s="19"/>
      <c r="H35" s="19"/>
      <c r="I35" s="17">
        <f t="shared" si="1"/>
        <v>47</v>
      </c>
      <c r="J35" s="19"/>
      <c r="K35" s="18">
        <v>47.0</v>
      </c>
      <c r="L35" s="17">
        <f t="shared" si="2"/>
        <v>0</v>
      </c>
      <c r="M35" s="17">
        <f t="shared" si="3"/>
        <v>47</v>
      </c>
      <c r="N35" s="18" t="s">
        <v>85</v>
      </c>
      <c r="O35" s="17">
        <v>14.011</v>
      </c>
      <c r="P35" s="17">
        <v>11.221</v>
      </c>
      <c r="Q35" s="17">
        <f t="shared" si="4"/>
        <v>100.928</v>
      </c>
      <c r="R35" s="19"/>
      <c r="S35" s="19"/>
      <c r="T35" s="18">
        <v>73863.0</v>
      </c>
      <c r="U35" s="18">
        <v>73972.0</v>
      </c>
      <c r="V35" s="20">
        <f t="shared" si="5"/>
        <v>0</v>
      </c>
      <c r="W35" s="20">
        <f t="shared" si="6"/>
        <v>109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9">
        <v>8.0</v>
      </c>
      <c r="E36" s="9">
        <v>8.0</v>
      </c>
      <c r="F36" s="10"/>
      <c r="G36" s="9">
        <v>18.0</v>
      </c>
      <c r="H36" s="10"/>
      <c r="I36" s="8">
        <f t="shared" si="1"/>
        <v>31</v>
      </c>
      <c r="J36" s="10"/>
      <c r="K36" s="9">
        <v>49.0</v>
      </c>
      <c r="L36" s="8">
        <f t="shared" si="2"/>
        <v>0</v>
      </c>
      <c r="M36" s="8">
        <f t="shared" si="3"/>
        <v>49</v>
      </c>
      <c r="N36" s="10"/>
      <c r="O36" s="8">
        <v>14.011</v>
      </c>
      <c r="P36" s="8">
        <v>11.221</v>
      </c>
      <c r="Q36" s="8">
        <f t="shared" si="4"/>
        <v>201.856</v>
      </c>
      <c r="R36" s="9">
        <v>73153.0</v>
      </c>
      <c r="S36" s="9">
        <v>73230.0</v>
      </c>
      <c r="T36" s="9">
        <v>73230.0</v>
      </c>
      <c r="U36" s="9">
        <v>73347.0</v>
      </c>
      <c r="V36" s="11">
        <f t="shared" si="5"/>
        <v>77</v>
      </c>
      <c r="W36" s="11">
        <f t="shared" si="6"/>
        <v>117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10"/>
      <c r="G37" s="9">
        <v>22.0</v>
      </c>
      <c r="H37" s="10"/>
      <c r="I37" s="8">
        <f t="shared" si="1"/>
        <v>57</v>
      </c>
      <c r="J37" s="10"/>
      <c r="K37" s="9">
        <v>79.0</v>
      </c>
      <c r="L37" s="8">
        <f t="shared" si="2"/>
        <v>0</v>
      </c>
      <c r="M37" s="8">
        <f t="shared" si="3"/>
        <v>79</v>
      </c>
      <c r="N37" s="10"/>
      <c r="O37" s="8">
        <v>14.011</v>
      </c>
      <c r="P37" s="8">
        <v>11.221</v>
      </c>
      <c r="Q37" s="8">
        <f t="shared" si="4"/>
        <v>201.856</v>
      </c>
      <c r="R37" s="9">
        <v>68511.0</v>
      </c>
      <c r="S37" s="9">
        <v>68608.0</v>
      </c>
      <c r="T37" s="9">
        <v>68608.0</v>
      </c>
      <c r="U37" s="9">
        <v>68729.0</v>
      </c>
      <c r="V37" s="11">
        <f t="shared" si="5"/>
        <v>97</v>
      </c>
      <c r="W37" s="11">
        <f t="shared" si="6"/>
        <v>121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9">
        <v>8.0</v>
      </c>
      <c r="E38" s="9">
        <v>8.0</v>
      </c>
      <c r="F38" s="10"/>
      <c r="G38" s="9">
        <v>17.0</v>
      </c>
      <c r="H38" s="10"/>
      <c r="I38" s="8">
        <f t="shared" si="1"/>
        <v>23</v>
      </c>
      <c r="J38" s="10"/>
      <c r="K38" s="9">
        <v>40.0</v>
      </c>
      <c r="L38" s="8">
        <f t="shared" si="2"/>
        <v>0</v>
      </c>
      <c r="M38" s="8">
        <f t="shared" si="3"/>
        <v>40</v>
      </c>
      <c r="N38" s="10"/>
      <c r="O38" s="8">
        <v>14.011</v>
      </c>
      <c r="P38" s="8">
        <v>11.221</v>
      </c>
      <c r="Q38" s="8">
        <f t="shared" si="4"/>
        <v>201.856</v>
      </c>
      <c r="R38" s="9">
        <v>68357.0</v>
      </c>
      <c r="S38" s="9">
        <v>68454.0</v>
      </c>
      <c r="T38" s="9">
        <v>68454.0</v>
      </c>
      <c r="U38" s="9">
        <v>68574.0</v>
      </c>
      <c r="V38" s="11">
        <f t="shared" si="5"/>
        <v>97</v>
      </c>
      <c r="W38" s="11">
        <f t="shared" si="6"/>
        <v>120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9">
        <v>8.0</v>
      </c>
      <c r="E39" s="9">
        <v>8.0</v>
      </c>
      <c r="F39" s="10"/>
      <c r="G39" s="9">
        <v>21.0</v>
      </c>
      <c r="H39" s="10"/>
      <c r="I39" s="8">
        <f t="shared" si="1"/>
        <v>51</v>
      </c>
      <c r="J39" s="10"/>
      <c r="K39" s="9">
        <v>72.0</v>
      </c>
      <c r="L39" s="8">
        <f t="shared" si="2"/>
        <v>0</v>
      </c>
      <c r="M39" s="8">
        <f t="shared" si="3"/>
        <v>72</v>
      </c>
      <c r="N39" s="10"/>
      <c r="O39" s="8">
        <v>14.011</v>
      </c>
      <c r="P39" s="8">
        <v>11.221</v>
      </c>
      <c r="Q39" s="8">
        <f t="shared" si="4"/>
        <v>201.856</v>
      </c>
      <c r="R39" s="9">
        <v>72691.0</v>
      </c>
      <c r="S39" s="9">
        <v>72783.0</v>
      </c>
      <c r="T39" s="9">
        <v>72783.0</v>
      </c>
      <c r="U39" s="9">
        <v>72900.0</v>
      </c>
      <c r="V39" s="11">
        <f t="shared" si="5"/>
        <v>92</v>
      </c>
      <c r="W39" s="11">
        <f t="shared" si="6"/>
        <v>117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9">
        <v>8.0</v>
      </c>
      <c r="E40" s="9">
        <v>8.0</v>
      </c>
      <c r="F40" s="10"/>
      <c r="G40" s="9">
        <v>30.0</v>
      </c>
      <c r="H40" s="10"/>
      <c r="I40" s="8">
        <f t="shared" si="1"/>
        <v>13</v>
      </c>
      <c r="J40" s="10"/>
      <c r="K40" s="9">
        <v>43.0</v>
      </c>
      <c r="L40" s="8">
        <f t="shared" si="2"/>
        <v>0</v>
      </c>
      <c r="M40" s="8">
        <f t="shared" si="3"/>
        <v>43</v>
      </c>
      <c r="N40" s="10"/>
      <c r="O40" s="8">
        <v>14.011</v>
      </c>
      <c r="P40" s="8">
        <v>11.221</v>
      </c>
      <c r="Q40" s="8">
        <f t="shared" si="4"/>
        <v>201.856</v>
      </c>
      <c r="R40" s="9">
        <v>67491.0</v>
      </c>
      <c r="S40" s="9">
        <v>67616.0</v>
      </c>
      <c r="T40" s="9">
        <v>67616.0</v>
      </c>
      <c r="U40" s="9">
        <v>67709.0</v>
      </c>
      <c r="V40" s="11">
        <f t="shared" si="5"/>
        <v>125</v>
      </c>
      <c r="W40" s="11">
        <f t="shared" si="6"/>
        <v>93</v>
      </c>
      <c r="X40" s="5"/>
      <c r="Y40" s="5"/>
      <c r="Z40" s="5"/>
    </row>
    <row r="41">
      <c r="A41" s="12">
        <v>40.0</v>
      </c>
      <c r="B41" s="8" t="s">
        <v>23</v>
      </c>
      <c r="C41" s="21" t="s">
        <v>65</v>
      </c>
      <c r="D41" s="23"/>
      <c r="E41" s="23"/>
      <c r="F41" s="22"/>
      <c r="G41" s="22"/>
      <c r="H41" s="22"/>
      <c r="I41" s="21">
        <f t="shared" si="1"/>
        <v>0</v>
      </c>
      <c r="J41" s="22"/>
      <c r="K41" s="22"/>
      <c r="L41" s="21">
        <f t="shared" si="2"/>
        <v>0</v>
      </c>
      <c r="M41" s="21">
        <f t="shared" si="3"/>
        <v>0</v>
      </c>
      <c r="N41" s="23" t="s">
        <v>86</v>
      </c>
      <c r="O41" s="21">
        <v>14.011</v>
      </c>
      <c r="P41" s="21">
        <v>11.221</v>
      </c>
      <c r="Q41" s="21">
        <f t="shared" si="4"/>
        <v>0</v>
      </c>
      <c r="R41" s="23"/>
      <c r="S41" s="22"/>
      <c r="T41" s="22"/>
      <c r="U41" s="22"/>
      <c r="V41" s="24">
        <f t="shared" si="5"/>
        <v>0</v>
      </c>
      <c r="W41" s="24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10"/>
      <c r="G42" s="9">
        <v>37.0</v>
      </c>
      <c r="H42" s="10"/>
      <c r="I42" s="8">
        <f t="shared" si="1"/>
        <v>44</v>
      </c>
      <c r="J42" s="10"/>
      <c r="K42" s="9">
        <v>81.0</v>
      </c>
      <c r="L42" s="8">
        <f t="shared" si="2"/>
        <v>0</v>
      </c>
      <c r="M42" s="8">
        <f t="shared" si="3"/>
        <v>81</v>
      </c>
      <c r="N42" s="10"/>
      <c r="O42" s="8">
        <v>14.011</v>
      </c>
      <c r="P42" s="8">
        <v>11.221</v>
      </c>
      <c r="Q42" s="8">
        <f t="shared" si="4"/>
        <v>201.856</v>
      </c>
      <c r="R42" s="9">
        <v>74613.0</v>
      </c>
      <c r="S42" s="9">
        <v>74710.0</v>
      </c>
      <c r="T42" s="9">
        <v>74710.0</v>
      </c>
      <c r="U42" s="9">
        <v>74830.0</v>
      </c>
      <c r="V42" s="11">
        <f t="shared" si="5"/>
        <v>97</v>
      </c>
      <c r="W42" s="11">
        <f t="shared" si="6"/>
        <v>120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10"/>
      <c r="G43" s="9">
        <v>19.0</v>
      </c>
      <c r="H43" s="10"/>
      <c r="I43" s="8">
        <f t="shared" si="1"/>
        <v>20</v>
      </c>
      <c r="J43" s="10"/>
      <c r="K43" s="9">
        <v>39.0</v>
      </c>
      <c r="L43" s="8">
        <f t="shared" si="2"/>
        <v>0</v>
      </c>
      <c r="M43" s="8">
        <f t="shared" si="3"/>
        <v>39</v>
      </c>
      <c r="N43" s="10"/>
      <c r="O43" s="8">
        <v>14.011</v>
      </c>
      <c r="P43" s="8">
        <v>11.221</v>
      </c>
      <c r="Q43" s="8">
        <f t="shared" si="4"/>
        <v>201.856</v>
      </c>
      <c r="R43" s="9">
        <v>74084.0</v>
      </c>
      <c r="S43" s="9">
        <v>74181.0</v>
      </c>
      <c r="T43" s="9">
        <v>74181.0</v>
      </c>
      <c r="U43" s="9">
        <v>74289.0</v>
      </c>
      <c r="V43" s="11">
        <f t="shared" si="5"/>
        <v>97</v>
      </c>
      <c r="W43" s="11">
        <f t="shared" si="6"/>
        <v>108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9">
        <v>8.0</v>
      </c>
      <c r="E44" s="9">
        <v>8.0</v>
      </c>
      <c r="F44" s="10"/>
      <c r="G44" s="9">
        <v>16.0</v>
      </c>
      <c r="H44" s="10"/>
      <c r="I44" s="8">
        <f t="shared" si="1"/>
        <v>57</v>
      </c>
      <c r="J44" s="10"/>
      <c r="K44" s="9">
        <v>73.0</v>
      </c>
      <c r="L44" s="8">
        <f t="shared" si="2"/>
        <v>0</v>
      </c>
      <c r="M44" s="8">
        <f t="shared" si="3"/>
        <v>73</v>
      </c>
      <c r="N44" s="10"/>
      <c r="O44" s="8">
        <v>14.011</v>
      </c>
      <c r="P44" s="8">
        <v>11.221</v>
      </c>
      <c r="Q44" s="8">
        <f t="shared" si="4"/>
        <v>201.856</v>
      </c>
      <c r="R44" s="9">
        <v>78624.0</v>
      </c>
      <c r="S44" s="9">
        <v>78721.0</v>
      </c>
      <c r="T44" s="9">
        <v>78721.0</v>
      </c>
      <c r="U44" s="9">
        <v>78841.0</v>
      </c>
      <c r="V44" s="11">
        <f t="shared" si="5"/>
        <v>97</v>
      </c>
      <c r="W44" s="11">
        <f t="shared" si="6"/>
        <v>120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9">
        <v>8.0</v>
      </c>
      <c r="E45" s="9">
        <v>8.0</v>
      </c>
      <c r="F45" s="27"/>
      <c r="G45" s="26">
        <v>75.0</v>
      </c>
      <c r="H45" s="27"/>
      <c r="I45" s="25">
        <f t="shared" si="1"/>
        <v>20</v>
      </c>
      <c r="J45" s="27"/>
      <c r="K45" s="26">
        <v>95.0</v>
      </c>
      <c r="L45" s="25">
        <f t="shared" si="2"/>
        <v>0</v>
      </c>
      <c r="M45" s="25">
        <f t="shared" si="3"/>
        <v>95</v>
      </c>
      <c r="N45" s="27"/>
      <c r="O45" s="25">
        <v>14.011</v>
      </c>
      <c r="P45" s="25">
        <v>11.221</v>
      </c>
      <c r="Q45" s="25">
        <f t="shared" si="4"/>
        <v>201.856</v>
      </c>
      <c r="R45" s="26">
        <v>66884.0</v>
      </c>
      <c r="S45" s="26">
        <v>66981.0</v>
      </c>
      <c r="T45" s="26">
        <v>66981.0</v>
      </c>
      <c r="U45" s="26">
        <v>67101.0</v>
      </c>
      <c r="V45" s="28">
        <f t="shared" si="5"/>
        <v>97</v>
      </c>
      <c r="W45" s="28">
        <f t="shared" si="6"/>
        <v>120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2396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8063.019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>
        <f>E47/E48</f>
        <v>0.2971591658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>
        <f>AVERAGEIF(Q:Q,"&gt;0",Q:Q)</f>
        <v>187.5120698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1033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1033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1363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1363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2396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7.5"/>
    <col customWidth="1" min="8" max="8" width="9.38"/>
    <col customWidth="1" min="9" max="9" width="7.5"/>
    <col customWidth="1" min="10" max="10" width="9.25"/>
    <col customWidth="1" min="11" max="11" width="6.63"/>
    <col customWidth="1" min="12" max="12" width="8.0"/>
    <col customWidth="1" min="13" max="13" width="10.63"/>
    <col customWidth="1" min="14" max="14" width="28.25"/>
    <col customWidth="1" min="15" max="16" width="6.13"/>
    <col customWidth="1" min="17" max="17" width="8.75"/>
    <col customWidth="1" min="18" max="18" width="9.38"/>
    <col customWidth="1" min="19" max="19" width="9.0"/>
    <col customWidth="1" min="20" max="20" width="9.13"/>
    <col customWidth="1" min="21" max="21" width="8.88"/>
    <col customWidth="1" min="22" max="22" width="8.75"/>
    <col customWidth="1" min="23" max="23" width="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10"/>
      <c r="G2" s="9">
        <v>14.0</v>
      </c>
      <c r="H2" s="10"/>
      <c r="I2" s="8">
        <f t="shared" ref="I2:I45" si="1">max(0,K2-G2)</f>
        <v>31</v>
      </c>
      <c r="J2" s="10"/>
      <c r="K2" s="9">
        <v>45.0</v>
      </c>
      <c r="L2" s="8">
        <f t="shared" ref="L2:L45" si="2">J2+H2</f>
        <v>0</v>
      </c>
      <c r="M2" s="8">
        <f t="shared" ref="M2:M45" si="3">G2+H2+I2+J2</f>
        <v>45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9">
        <v>212322.0</v>
      </c>
      <c r="S2" s="9">
        <v>212428.0</v>
      </c>
      <c r="T2" s="9">
        <v>212428.0</v>
      </c>
      <c r="U2" s="9">
        <v>212535.0</v>
      </c>
      <c r="V2" s="11">
        <f t="shared" ref="V2:V45" si="5">S2-R2</f>
        <v>106</v>
      </c>
      <c r="W2" s="11">
        <f t="shared" ref="W2:W45" si="6">U2-T2</f>
        <v>107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9">
        <v>8.0</v>
      </c>
      <c r="E3" s="9">
        <v>8.0</v>
      </c>
      <c r="F3" s="10"/>
      <c r="G3" s="9">
        <v>26.0</v>
      </c>
      <c r="H3" s="10"/>
      <c r="I3" s="8">
        <f t="shared" si="1"/>
        <v>3</v>
      </c>
      <c r="J3" s="10"/>
      <c r="K3" s="9">
        <v>29.0</v>
      </c>
      <c r="L3" s="8">
        <f t="shared" si="2"/>
        <v>0</v>
      </c>
      <c r="M3" s="8">
        <f t="shared" si="3"/>
        <v>29</v>
      </c>
      <c r="N3" s="10"/>
      <c r="O3" s="8">
        <v>14.011</v>
      </c>
      <c r="P3" s="8">
        <v>11.221</v>
      </c>
      <c r="Q3" s="8">
        <f t="shared" si="4"/>
        <v>201.856</v>
      </c>
      <c r="R3" s="9">
        <v>212490.0</v>
      </c>
      <c r="S3" s="9">
        <v>212596.0</v>
      </c>
      <c r="T3" s="9">
        <v>212596.0</v>
      </c>
      <c r="U3" s="9">
        <v>212701.0</v>
      </c>
      <c r="V3" s="11">
        <f t="shared" si="5"/>
        <v>106</v>
      </c>
      <c r="W3" s="11">
        <f t="shared" si="6"/>
        <v>105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10"/>
      <c r="G4" s="9">
        <v>31.0</v>
      </c>
      <c r="H4" s="10"/>
      <c r="I4" s="8">
        <f t="shared" si="1"/>
        <v>7</v>
      </c>
      <c r="J4" s="10"/>
      <c r="K4" s="9">
        <v>38.0</v>
      </c>
      <c r="L4" s="8">
        <f t="shared" si="2"/>
        <v>0</v>
      </c>
      <c r="M4" s="8">
        <f t="shared" si="3"/>
        <v>38</v>
      </c>
      <c r="N4" s="10"/>
      <c r="O4" s="8">
        <v>14.011</v>
      </c>
      <c r="P4" s="8">
        <v>11.221</v>
      </c>
      <c r="Q4" s="8">
        <f t="shared" si="4"/>
        <v>201.856</v>
      </c>
      <c r="R4" s="9">
        <v>520699.0</v>
      </c>
      <c r="S4" s="9">
        <v>520809.0</v>
      </c>
      <c r="T4" s="9">
        <v>520809.0</v>
      </c>
      <c r="U4" s="9">
        <v>520919.0</v>
      </c>
      <c r="V4" s="11">
        <f t="shared" si="5"/>
        <v>110</v>
      </c>
      <c r="W4" s="11">
        <f t="shared" si="6"/>
        <v>110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10"/>
      <c r="G5" s="9">
        <v>30.0</v>
      </c>
      <c r="H5" s="10"/>
      <c r="I5" s="8">
        <f t="shared" si="1"/>
        <v>35</v>
      </c>
      <c r="J5" s="10"/>
      <c r="K5" s="9">
        <v>65.0</v>
      </c>
      <c r="L5" s="8">
        <f t="shared" si="2"/>
        <v>0</v>
      </c>
      <c r="M5" s="8">
        <f t="shared" si="3"/>
        <v>65</v>
      </c>
      <c r="N5" s="10"/>
      <c r="O5" s="8">
        <v>14.011</v>
      </c>
      <c r="P5" s="8">
        <v>11.221</v>
      </c>
      <c r="Q5" s="8">
        <f t="shared" si="4"/>
        <v>201.856</v>
      </c>
      <c r="R5" s="9">
        <v>225827.0</v>
      </c>
      <c r="S5" s="9">
        <v>225906.0</v>
      </c>
      <c r="T5" s="9">
        <v>225906.0</v>
      </c>
      <c r="U5" s="9">
        <v>226036.0</v>
      </c>
      <c r="V5" s="11">
        <f t="shared" si="5"/>
        <v>79</v>
      </c>
      <c r="W5" s="11">
        <f t="shared" si="6"/>
        <v>130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10"/>
      <c r="G6" s="9">
        <v>25.0</v>
      </c>
      <c r="H6" s="10"/>
      <c r="I6" s="8">
        <f t="shared" si="1"/>
        <v>17</v>
      </c>
      <c r="J6" s="10"/>
      <c r="K6" s="9">
        <v>42.0</v>
      </c>
      <c r="L6" s="8">
        <f t="shared" si="2"/>
        <v>0</v>
      </c>
      <c r="M6" s="8">
        <f t="shared" si="3"/>
        <v>42</v>
      </c>
      <c r="N6" s="10"/>
      <c r="O6" s="8">
        <v>14.011</v>
      </c>
      <c r="P6" s="8">
        <v>11.221</v>
      </c>
      <c r="Q6" s="8">
        <f t="shared" si="4"/>
        <v>201.856</v>
      </c>
      <c r="R6" s="9">
        <v>275999.0</v>
      </c>
      <c r="S6" s="9">
        <v>276093.0</v>
      </c>
      <c r="T6" s="9">
        <v>276093.0</v>
      </c>
      <c r="U6" s="9">
        <v>276210.0</v>
      </c>
      <c r="V6" s="11">
        <f t="shared" si="5"/>
        <v>94</v>
      </c>
      <c r="W6" s="11">
        <f t="shared" si="6"/>
        <v>117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9">
        <v>8.0</v>
      </c>
      <c r="E7" s="9">
        <v>8.0</v>
      </c>
      <c r="F7" s="10"/>
      <c r="G7" s="9">
        <v>23.0</v>
      </c>
      <c r="H7" s="10"/>
      <c r="I7" s="8">
        <f t="shared" si="1"/>
        <v>12</v>
      </c>
      <c r="J7" s="10"/>
      <c r="K7" s="9">
        <v>35.0</v>
      </c>
      <c r="L7" s="8">
        <f t="shared" si="2"/>
        <v>0</v>
      </c>
      <c r="M7" s="8">
        <f t="shared" si="3"/>
        <v>35</v>
      </c>
      <c r="N7" s="10"/>
      <c r="O7" s="8">
        <v>14.011</v>
      </c>
      <c r="P7" s="8">
        <v>11.221</v>
      </c>
      <c r="Q7" s="8">
        <f t="shared" si="4"/>
        <v>201.856</v>
      </c>
      <c r="R7" s="9">
        <v>226459.0</v>
      </c>
      <c r="S7" s="9">
        <v>226566.0</v>
      </c>
      <c r="T7" s="9">
        <v>226566.0</v>
      </c>
      <c r="U7" s="9">
        <v>226673.0</v>
      </c>
      <c r="V7" s="11">
        <f t="shared" si="5"/>
        <v>107</v>
      </c>
      <c r="W7" s="11">
        <f t="shared" si="6"/>
        <v>107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9">
        <v>8.0</v>
      </c>
      <c r="E8" s="9">
        <v>8.0</v>
      </c>
      <c r="F8" s="10"/>
      <c r="G8" s="9">
        <v>49.0</v>
      </c>
      <c r="H8" s="10"/>
      <c r="I8" s="8">
        <f t="shared" si="1"/>
        <v>24</v>
      </c>
      <c r="J8" s="10"/>
      <c r="K8" s="9">
        <v>73.0</v>
      </c>
      <c r="L8" s="8">
        <f t="shared" si="2"/>
        <v>0</v>
      </c>
      <c r="M8" s="8">
        <f t="shared" si="3"/>
        <v>73</v>
      </c>
      <c r="N8" s="10"/>
      <c r="O8" s="8">
        <v>14.011</v>
      </c>
      <c r="P8" s="8">
        <v>11.221</v>
      </c>
      <c r="Q8" s="8">
        <f t="shared" si="4"/>
        <v>201.856</v>
      </c>
      <c r="R8" s="9">
        <v>494845.0</v>
      </c>
      <c r="S8" s="9">
        <v>494971.0</v>
      </c>
      <c r="T8" s="9">
        <v>494971.0</v>
      </c>
      <c r="U8" s="9">
        <v>495064.0</v>
      </c>
      <c r="V8" s="11">
        <f t="shared" si="5"/>
        <v>126</v>
      </c>
      <c r="W8" s="11">
        <f t="shared" si="6"/>
        <v>93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10"/>
      <c r="G9" s="9">
        <v>36.0</v>
      </c>
      <c r="H9" s="10"/>
      <c r="I9" s="8">
        <f t="shared" si="1"/>
        <v>19</v>
      </c>
      <c r="J9" s="10"/>
      <c r="K9" s="9">
        <v>55.0</v>
      </c>
      <c r="L9" s="8">
        <f t="shared" si="2"/>
        <v>0</v>
      </c>
      <c r="M9" s="8">
        <f t="shared" si="3"/>
        <v>55</v>
      </c>
      <c r="N9" s="10"/>
      <c r="O9" s="8">
        <v>14.011</v>
      </c>
      <c r="P9" s="8">
        <v>11.221</v>
      </c>
      <c r="Q9" s="8">
        <f t="shared" si="4"/>
        <v>201.856</v>
      </c>
      <c r="R9" s="9">
        <v>405338.0</v>
      </c>
      <c r="S9" s="9">
        <v>405458.0</v>
      </c>
      <c r="T9" s="9">
        <v>405458.0</v>
      </c>
      <c r="U9" s="9">
        <v>405547.0</v>
      </c>
      <c r="V9" s="11">
        <f t="shared" si="5"/>
        <v>120</v>
      </c>
      <c r="W9" s="11">
        <f t="shared" si="6"/>
        <v>89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9">
        <v>8.0</v>
      </c>
      <c r="E10" s="9">
        <v>8.0</v>
      </c>
      <c r="F10" s="10"/>
      <c r="G10" s="9">
        <v>34.0</v>
      </c>
      <c r="H10" s="10"/>
      <c r="I10" s="8">
        <f t="shared" si="1"/>
        <v>19</v>
      </c>
      <c r="J10" s="10"/>
      <c r="K10" s="9">
        <v>53.0</v>
      </c>
      <c r="L10" s="8">
        <f t="shared" si="2"/>
        <v>0</v>
      </c>
      <c r="M10" s="8">
        <f t="shared" si="3"/>
        <v>53</v>
      </c>
      <c r="N10" s="10"/>
      <c r="O10" s="8">
        <v>14.011</v>
      </c>
      <c r="P10" s="8">
        <v>11.221</v>
      </c>
      <c r="Q10" s="8">
        <f t="shared" si="4"/>
        <v>201.856</v>
      </c>
      <c r="R10" s="9">
        <v>67244.0</v>
      </c>
      <c r="S10" s="9">
        <v>67369.0</v>
      </c>
      <c r="T10" s="9">
        <v>67369.0</v>
      </c>
      <c r="U10" s="9">
        <v>67461.0</v>
      </c>
      <c r="V10" s="11">
        <f t="shared" si="5"/>
        <v>125</v>
      </c>
      <c r="W10" s="11">
        <f t="shared" si="6"/>
        <v>92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9">
        <v>8.0</v>
      </c>
      <c r="E11" s="9">
        <v>8.0</v>
      </c>
      <c r="F11" s="10"/>
      <c r="G11" s="9">
        <v>29.0</v>
      </c>
      <c r="H11" s="10"/>
      <c r="I11" s="8">
        <f t="shared" si="1"/>
        <v>49</v>
      </c>
      <c r="J11" s="10"/>
      <c r="K11" s="9">
        <v>78.0</v>
      </c>
      <c r="L11" s="8">
        <f t="shared" si="2"/>
        <v>0</v>
      </c>
      <c r="M11" s="8">
        <f t="shared" si="3"/>
        <v>78</v>
      </c>
      <c r="N11" s="10"/>
      <c r="O11" s="8">
        <v>14.011</v>
      </c>
      <c r="P11" s="8">
        <v>11.221</v>
      </c>
      <c r="Q11" s="8">
        <f t="shared" si="4"/>
        <v>201.856</v>
      </c>
      <c r="R11" s="9">
        <v>74768.0</v>
      </c>
      <c r="S11" s="9">
        <v>74865.0</v>
      </c>
      <c r="T11" s="9">
        <v>74865.0</v>
      </c>
      <c r="U11" s="9">
        <v>74985.0</v>
      </c>
      <c r="V11" s="11">
        <f t="shared" si="5"/>
        <v>97</v>
      </c>
      <c r="W11" s="11">
        <f t="shared" si="6"/>
        <v>120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9">
        <v>8.0</v>
      </c>
      <c r="E12" s="9">
        <v>8.0</v>
      </c>
      <c r="F12" s="10"/>
      <c r="G12" s="9">
        <v>31.0</v>
      </c>
      <c r="H12" s="10"/>
      <c r="I12" s="8">
        <f t="shared" si="1"/>
        <v>33</v>
      </c>
      <c r="J12" s="10"/>
      <c r="K12" s="9">
        <v>64.0</v>
      </c>
      <c r="L12" s="8">
        <f t="shared" si="2"/>
        <v>0</v>
      </c>
      <c r="M12" s="8">
        <f t="shared" si="3"/>
        <v>64</v>
      </c>
      <c r="N12" s="10"/>
      <c r="O12" s="8">
        <v>14.011</v>
      </c>
      <c r="P12" s="8">
        <v>11.221</v>
      </c>
      <c r="Q12" s="8">
        <f t="shared" si="4"/>
        <v>201.856</v>
      </c>
      <c r="R12" s="9">
        <v>72926.0</v>
      </c>
      <c r="S12" s="9">
        <v>73036.0</v>
      </c>
      <c r="T12" s="9">
        <v>73036.0</v>
      </c>
      <c r="U12" s="9">
        <v>73141.0</v>
      </c>
      <c r="V12" s="11">
        <f t="shared" si="5"/>
        <v>110</v>
      </c>
      <c r="W12" s="11">
        <f t="shared" si="6"/>
        <v>105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9">
        <v>8.0</v>
      </c>
      <c r="E13" s="9">
        <v>8.0</v>
      </c>
      <c r="F13" s="10"/>
      <c r="G13" s="9">
        <v>48.0</v>
      </c>
      <c r="H13" s="10"/>
      <c r="I13" s="8">
        <f t="shared" si="1"/>
        <v>26</v>
      </c>
      <c r="J13" s="10"/>
      <c r="K13" s="9">
        <v>74.0</v>
      </c>
      <c r="L13" s="8">
        <f t="shared" si="2"/>
        <v>0</v>
      </c>
      <c r="M13" s="8">
        <f t="shared" si="3"/>
        <v>74</v>
      </c>
      <c r="N13" s="10"/>
      <c r="O13" s="8">
        <v>14.011</v>
      </c>
      <c r="P13" s="8">
        <v>11.221</v>
      </c>
      <c r="Q13" s="8">
        <f t="shared" si="4"/>
        <v>201.856</v>
      </c>
      <c r="R13" s="9">
        <v>70167.0</v>
      </c>
      <c r="S13" s="9">
        <v>70290.0</v>
      </c>
      <c r="T13" s="9">
        <v>70290.0</v>
      </c>
      <c r="U13" s="9">
        <v>70383.0</v>
      </c>
      <c r="V13" s="11">
        <f t="shared" si="5"/>
        <v>123</v>
      </c>
      <c r="W13" s="11">
        <f t="shared" si="6"/>
        <v>93</v>
      </c>
      <c r="X13" s="5"/>
      <c r="Y13" s="5"/>
      <c r="Z13" s="5"/>
    </row>
    <row r="14">
      <c r="A14" s="12">
        <v>13.0</v>
      </c>
      <c r="B14" s="8" t="s">
        <v>23</v>
      </c>
      <c r="C14" s="17" t="s">
        <v>36</v>
      </c>
      <c r="D14" s="18">
        <v>5.0</v>
      </c>
      <c r="E14" s="18">
        <v>5.0</v>
      </c>
      <c r="F14" s="19"/>
      <c r="G14" s="18">
        <v>7.0</v>
      </c>
      <c r="H14" s="19"/>
      <c r="I14" s="17">
        <f t="shared" si="1"/>
        <v>2</v>
      </c>
      <c r="J14" s="19"/>
      <c r="K14" s="18">
        <v>9.0</v>
      </c>
      <c r="L14" s="17">
        <f t="shared" si="2"/>
        <v>0</v>
      </c>
      <c r="M14" s="17">
        <f t="shared" si="3"/>
        <v>9</v>
      </c>
      <c r="N14" s="18" t="s">
        <v>87</v>
      </c>
      <c r="O14" s="17">
        <v>14.011</v>
      </c>
      <c r="P14" s="17">
        <v>11.221</v>
      </c>
      <c r="Q14" s="17">
        <f t="shared" si="4"/>
        <v>126.16</v>
      </c>
      <c r="R14" s="18">
        <v>71493.0</v>
      </c>
      <c r="S14" s="18">
        <v>71520.0</v>
      </c>
      <c r="T14" s="18">
        <v>71532.0</v>
      </c>
      <c r="U14" s="18">
        <v>71587.0</v>
      </c>
      <c r="V14" s="20">
        <f t="shared" si="5"/>
        <v>27</v>
      </c>
      <c r="W14" s="20">
        <f t="shared" si="6"/>
        <v>55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9">
        <v>8.0</v>
      </c>
      <c r="E15" s="9">
        <v>8.0</v>
      </c>
      <c r="F15" s="10"/>
      <c r="G15" s="9">
        <v>17.0</v>
      </c>
      <c r="H15" s="10"/>
      <c r="I15" s="8">
        <f t="shared" si="1"/>
        <v>29</v>
      </c>
      <c r="J15" s="10"/>
      <c r="K15" s="9">
        <v>46.0</v>
      </c>
      <c r="L15" s="8">
        <f t="shared" si="2"/>
        <v>0</v>
      </c>
      <c r="M15" s="8">
        <f t="shared" si="3"/>
        <v>46</v>
      </c>
      <c r="N15" s="10"/>
      <c r="O15" s="8">
        <v>14.011</v>
      </c>
      <c r="P15" s="8">
        <v>11.221</v>
      </c>
      <c r="Q15" s="8">
        <f t="shared" si="4"/>
        <v>201.856</v>
      </c>
      <c r="R15" s="9">
        <v>71978.0</v>
      </c>
      <c r="S15" s="9">
        <v>72084.0</v>
      </c>
      <c r="T15" s="9">
        <v>72084.0</v>
      </c>
      <c r="U15" s="9">
        <v>72190.0</v>
      </c>
      <c r="V15" s="11">
        <f t="shared" si="5"/>
        <v>106</v>
      </c>
      <c r="W15" s="11">
        <f t="shared" si="6"/>
        <v>106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9">
        <v>8.0</v>
      </c>
      <c r="E16" s="9">
        <v>8.0</v>
      </c>
      <c r="F16" s="10"/>
      <c r="G16" s="9">
        <v>31.0</v>
      </c>
      <c r="H16" s="10"/>
      <c r="I16" s="8">
        <f t="shared" si="1"/>
        <v>37</v>
      </c>
      <c r="J16" s="10"/>
      <c r="K16" s="9">
        <v>68.0</v>
      </c>
      <c r="L16" s="8">
        <f t="shared" si="2"/>
        <v>0</v>
      </c>
      <c r="M16" s="8">
        <f t="shared" si="3"/>
        <v>68</v>
      </c>
      <c r="N16" s="10"/>
      <c r="O16" s="8">
        <v>14.011</v>
      </c>
      <c r="P16" s="8">
        <v>11.221</v>
      </c>
      <c r="Q16" s="8">
        <f t="shared" si="4"/>
        <v>201.856</v>
      </c>
      <c r="R16" s="9">
        <v>72261.0</v>
      </c>
      <c r="S16" s="9">
        <v>72369.0</v>
      </c>
      <c r="T16" s="9">
        <v>72369.0</v>
      </c>
      <c r="U16" s="9">
        <v>72477.0</v>
      </c>
      <c r="V16" s="11">
        <f t="shared" si="5"/>
        <v>108</v>
      </c>
      <c r="W16" s="11">
        <f t="shared" si="6"/>
        <v>108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9">
        <v>8.0</v>
      </c>
      <c r="E17" s="9">
        <v>8.0</v>
      </c>
      <c r="F17" s="10"/>
      <c r="G17" s="9">
        <v>20.0</v>
      </c>
      <c r="H17" s="10"/>
      <c r="I17" s="8">
        <f t="shared" si="1"/>
        <v>22</v>
      </c>
      <c r="J17" s="10"/>
      <c r="K17" s="9">
        <v>42.0</v>
      </c>
      <c r="L17" s="8">
        <f t="shared" si="2"/>
        <v>0</v>
      </c>
      <c r="M17" s="8">
        <f t="shared" si="3"/>
        <v>42</v>
      </c>
      <c r="N17" s="10"/>
      <c r="O17" s="8">
        <v>14.011</v>
      </c>
      <c r="P17" s="8">
        <v>11.221</v>
      </c>
      <c r="Q17" s="8">
        <f t="shared" si="4"/>
        <v>201.856</v>
      </c>
      <c r="R17" s="9">
        <v>70009.0</v>
      </c>
      <c r="S17" s="9">
        <v>70113.0</v>
      </c>
      <c r="T17" s="9">
        <v>70113.0</v>
      </c>
      <c r="U17" s="9">
        <v>70216.0</v>
      </c>
      <c r="V17" s="11">
        <f t="shared" si="5"/>
        <v>104</v>
      </c>
      <c r="W17" s="11">
        <f t="shared" si="6"/>
        <v>103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9">
        <v>8.0</v>
      </c>
      <c r="E18" s="9">
        <v>8.0</v>
      </c>
      <c r="F18" s="10"/>
      <c r="G18" s="9">
        <v>8.0</v>
      </c>
      <c r="H18" s="10"/>
      <c r="I18" s="8">
        <f t="shared" si="1"/>
        <v>17</v>
      </c>
      <c r="J18" s="10"/>
      <c r="K18" s="9">
        <v>25.0</v>
      </c>
      <c r="L18" s="8">
        <f t="shared" si="2"/>
        <v>0</v>
      </c>
      <c r="M18" s="8">
        <f t="shared" si="3"/>
        <v>25</v>
      </c>
      <c r="N18" s="10"/>
      <c r="O18" s="8">
        <v>14.011</v>
      </c>
      <c r="P18" s="8">
        <v>11.221</v>
      </c>
      <c r="Q18" s="8">
        <f t="shared" si="4"/>
        <v>201.856</v>
      </c>
      <c r="R18" s="9">
        <v>64901.0</v>
      </c>
      <c r="S18" s="9">
        <v>65016.0</v>
      </c>
      <c r="T18" s="9">
        <v>65016.0</v>
      </c>
      <c r="U18" s="9">
        <v>65130.0</v>
      </c>
      <c r="V18" s="11">
        <f t="shared" si="5"/>
        <v>115</v>
      </c>
      <c r="W18" s="11">
        <f t="shared" si="6"/>
        <v>114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9">
        <v>8.0</v>
      </c>
      <c r="E19" s="9">
        <v>8.0</v>
      </c>
      <c r="F19" s="10"/>
      <c r="G19" s="9">
        <v>19.0</v>
      </c>
      <c r="H19" s="10"/>
      <c r="I19" s="8">
        <f t="shared" si="1"/>
        <v>28</v>
      </c>
      <c r="J19" s="10"/>
      <c r="K19" s="9">
        <v>47.0</v>
      </c>
      <c r="L19" s="8">
        <f t="shared" si="2"/>
        <v>0</v>
      </c>
      <c r="M19" s="8">
        <f t="shared" si="3"/>
        <v>47</v>
      </c>
      <c r="N19" s="10"/>
      <c r="O19" s="8">
        <v>14.011</v>
      </c>
      <c r="P19" s="8">
        <v>11.221</v>
      </c>
      <c r="Q19" s="8">
        <f t="shared" si="4"/>
        <v>201.856</v>
      </c>
      <c r="R19" s="9">
        <v>71771.0</v>
      </c>
      <c r="S19" s="9">
        <v>71886.0</v>
      </c>
      <c r="T19" s="9">
        <v>71886.0</v>
      </c>
      <c r="U19" s="9">
        <v>72000.0</v>
      </c>
      <c r="V19" s="11">
        <f t="shared" si="5"/>
        <v>115</v>
      </c>
      <c r="W19" s="11">
        <f t="shared" si="6"/>
        <v>114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9">
        <v>8.0</v>
      </c>
      <c r="E20" s="9">
        <v>8.0</v>
      </c>
      <c r="F20" s="10"/>
      <c r="G20" s="9">
        <v>18.0</v>
      </c>
      <c r="H20" s="10"/>
      <c r="I20" s="8">
        <f t="shared" si="1"/>
        <v>21</v>
      </c>
      <c r="J20" s="10"/>
      <c r="K20" s="9">
        <v>39.0</v>
      </c>
      <c r="L20" s="8">
        <f t="shared" si="2"/>
        <v>0</v>
      </c>
      <c r="M20" s="8">
        <f t="shared" si="3"/>
        <v>39</v>
      </c>
      <c r="N20" s="10"/>
      <c r="O20" s="8">
        <v>14.011</v>
      </c>
      <c r="P20" s="8">
        <v>11.221</v>
      </c>
      <c r="Q20" s="8">
        <f t="shared" si="4"/>
        <v>201.856</v>
      </c>
      <c r="R20" s="9">
        <v>75063.0</v>
      </c>
      <c r="S20" s="9">
        <v>75170.0</v>
      </c>
      <c r="T20" s="9">
        <v>75170.0</v>
      </c>
      <c r="U20" s="9">
        <v>75279.0</v>
      </c>
      <c r="V20" s="11">
        <f t="shared" si="5"/>
        <v>107</v>
      </c>
      <c r="W20" s="11">
        <f t="shared" si="6"/>
        <v>109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9">
        <v>8.0</v>
      </c>
      <c r="E21" s="9">
        <v>8.0</v>
      </c>
      <c r="F21" s="10"/>
      <c r="G21" s="9">
        <v>23.0</v>
      </c>
      <c r="H21" s="10"/>
      <c r="I21" s="8">
        <f t="shared" si="1"/>
        <v>13</v>
      </c>
      <c r="J21" s="10"/>
      <c r="K21" s="9">
        <v>36.0</v>
      </c>
      <c r="L21" s="8">
        <f t="shared" si="2"/>
        <v>0</v>
      </c>
      <c r="M21" s="8">
        <f t="shared" si="3"/>
        <v>36</v>
      </c>
      <c r="N21" s="10"/>
      <c r="O21" s="8">
        <v>14.011</v>
      </c>
      <c r="P21" s="8">
        <v>11.221</v>
      </c>
      <c r="Q21" s="8">
        <f t="shared" si="4"/>
        <v>201.856</v>
      </c>
      <c r="R21" s="9">
        <v>67340.0</v>
      </c>
      <c r="S21" s="9">
        <v>67448.0</v>
      </c>
      <c r="T21" s="9">
        <v>67448.0</v>
      </c>
      <c r="U21" s="9">
        <v>67555.0</v>
      </c>
      <c r="V21" s="11">
        <f t="shared" si="5"/>
        <v>108</v>
      </c>
      <c r="W21" s="11">
        <f t="shared" si="6"/>
        <v>107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9">
        <v>8.0</v>
      </c>
      <c r="E22" s="9">
        <v>8.0</v>
      </c>
      <c r="F22" s="10"/>
      <c r="G22" s="9">
        <v>25.0</v>
      </c>
      <c r="H22" s="10"/>
      <c r="I22" s="8">
        <f t="shared" si="1"/>
        <v>13</v>
      </c>
      <c r="J22" s="10"/>
      <c r="K22" s="9">
        <v>38.0</v>
      </c>
      <c r="L22" s="8">
        <f t="shared" si="2"/>
        <v>0</v>
      </c>
      <c r="M22" s="8">
        <f t="shared" si="3"/>
        <v>38</v>
      </c>
      <c r="N22" s="10"/>
      <c r="O22" s="8">
        <v>14.011</v>
      </c>
      <c r="P22" s="8">
        <v>11.221</v>
      </c>
      <c r="Q22" s="8">
        <f t="shared" si="4"/>
        <v>201.856</v>
      </c>
      <c r="R22" s="9">
        <v>76532.0</v>
      </c>
      <c r="S22" s="9">
        <v>76640.0</v>
      </c>
      <c r="T22" s="9">
        <v>76640.0</v>
      </c>
      <c r="U22" s="9">
        <v>76749.0</v>
      </c>
      <c r="V22" s="11">
        <f t="shared" si="5"/>
        <v>108</v>
      </c>
      <c r="W22" s="11">
        <f t="shared" si="6"/>
        <v>109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9">
        <v>8.0</v>
      </c>
      <c r="E23" s="9">
        <v>8.0</v>
      </c>
      <c r="F23" s="10"/>
      <c r="G23" s="9">
        <v>27.0</v>
      </c>
      <c r="H23" s="10"/>
      <c r="I23" s="8">
        <f t="shared" si="1"/>
        <v>27</v>
      </c>
      <c r="J23" s="10"/>
      <c r="K23" s="9">
        <v>54.0</v>
      </c>
      <c r="L23" s="8">
        <f t="shared" si="2"/>
        <v>0</v>
      </c>
      <c r="M23" s="8">
        <f t="shared" si="3"/>
        <v>54</v>
      </c>
      <c r="N23" s="10"/>
      <c r="O23" s="8">
        <v>14.011</v>
      </c>
      <c r="P23" s="8">
        <v>11.221</v>
      </c>
      <c r="Q23" s="8">
        <f t="shared" si="4"/>
        <v>201.856</v>
      </c>
      <c r="R23" s="9">
        <v>66874.0</v>
      </c>
      <c r="S23" s="9">
        <v>66983.0</v>
      </c>
      <c r="T23" s="9">
        <v>66983.0</v>
      </c>
      <c r="U23" s="9">
        <v>67090.0</v>
      </c>
      <c r="V23" s="11">
        <f t="shared" si="5"/>
        <v>109</v>
      </c>
      <c r="W23" s="11">
        <f t="shared" si="6"/>
        <v>107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9">
        <v>8.0</v>
      </c>
      <c r="E24" s="9">
        <v>8.0</v>
      </c>
      <c r="F24" s="10"/>
      <c r="G24" s="9">
        <v>20.0</v>
      </c>
      <c r="H24" s="10"/>
      <c r="I24" s="8">
        <f t="shared" si="1"/>
        <v>12</v>
      </c>
      <c r="J24" s="10"/>
      <c r="K24" s="9">
        <v>32.0</v>
      </c>
      <c r="L24" s="8">
        <f t="shared" si="2"/>
        <v>0</v>
      </c>
      <c r="M24" s="8">
        <f t="shared" si="3"/>
        <v>32</v>
      </c>
      <c r="N24" s="10"/>
      <c r="O24" s="8">
        <v>14.011</v>
      </c>
      <c r="P24" s="8">
        <v>11.221</v>
      </c>
      <c r="Q24" s="8">
        <f t="shared" si="4"/>
        <v>201.856</v>
      </c>
      <c r="R24" s="9">
        <v>67941.0</v>
      </c>
      <c r="S24" s="9">
        <v>68050.0</v>
      </c>
      <c r="T24" s="9">
        <v>68050.0</v>
      </c>
      <c r="U24" s="9">
        <v>68158.0</v>
      </c>
      <c r="V24" s="11">
        <f t="shared" si="5"/>
        <v>109</v>
      </c>
      <c r="W24" s="11">
        <f t="shared" si="6"/>
        <v>108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9">
        <v>8.0</v>
      </c>
      <c r="E25" s="9">
        <v>8.0</v>
      </c>
      <c r="F25" s="10"/>
      <c r="G25" s="9">
        <v>12.0</v>
      </c>
      <c r="H25" s="10"/>
      <c r="I25" s="8">
        <f t="shared" si="1"/>
        <v>13</v>
      </c>
      <c r="J25" s="10"/>
      <c r="K25" s="9">
        <v>25.0</v>
      </c>
      <c r="L25" s="8">
        <f t="shared" si="2"/>
        <v>0</v>
      </c>
      <c r="M25" s="8">
        <f t="shared" si="3"/>
        <v>25</v>
      </c>
      <c r="N25" s="10"/>
      <c r="O25" s="8">
        <v>14.011</v>
      </c>
      <c r="P25" s="8">
        <v>11.221</v>
      </c>
      <c r="Q25" s="8">
        <f t="shared" si="4"/>
        <v>201.856</v>
      </c>
      <c r="R25" s="9">
        <v>69539.0</v>
      </c>
      <c r="S25" s="9">
        <v>69647.0</v>
      </c>
      <c r="T25" s="9">
        <v>69647.0</v>
      </c>
      <c r="U25" s="9">
        <v>69755.0</v>
      </c>
      <c r="V25" s="11">
        <f t="shared" si="5"/>
        <v>108</v>
      </c>
      <c r="W25" s="11">
        <f t="shared" si="6"/>
        <v>108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9">
        <v>8.0</v>
      </c>
      <c r="E26" s="9">
        <v>8.0</v>
      </c>
      <c r="F26" s="10"/>
      <c r="G26" s="9">
        <v>23.0</v>
      </c>
      <c r="H26" s="10"/>
      <c r="I26" s="8">
        <f t="shared" si="1"/>
        <v>34</v>
      </c>
      <c r="J26" s="10"/>
      <c r="K26" s="9">
        <v>57.0</v>
      </c>
      <c r="L26" s="8">
        <f t="shared" si="2"/>
        <v>0</v>
      </c>
      <c r="M26" s="8">
        <f t="shared" si="3"/>
        <v>57</v>
      </c>
      <c r="N26" s="10"/>
      <c r="O26" s="8">
        <v>14.011</v>
      </c>
      <c r="P26" s="8">
        <v>11.221</v>
      </c>
      <c r="Q26" s="8">
        <f t="shared" si="4"/>
        <v>201.856</v>
      </c>
      <c r="R26" s="9">
        <v>69400.0</v>
      </c>
      <c r="S26" s="9">
        <v>69515.0</v>
      </c>
      <c r="T26" s="9">
        <v>69515.0</v>
      </c>
      <c r="U26" s="9">
        <v>69624.0</v>
      </c>
      <c r="V26" s="11">
        <f t="shared" si="5"/>
        <v>115</v>
      </c>
      <c r="W26" s="11">
        <f t="shared" si="6"/>
        <v>109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9">
        <v>8.0</v>
      </c>
      <c r="E27" s="9">
        <v>8.0</v>
      </c>
      <c r="F27" s="10"/>
      <c r="G27" s="9">
        <v>16.0</v>
      </c>
      <c r="H27" s="10"/>
      <c r="I27" s="8">
        <f t="shared" si="1"/>
        <v>33</v>
      </c>
      <c r="J27" s="10"/>
      <c r="K27" s="9">
        <v>49.0</v>
      </c>
      <c r="L27" s="8">
        <f t="shared" si="2"/>
        <v>0</v>
      </c>
      <c r="M27" s="8">
        <f t="shared" si="3"/>
        <v>49</v>
      </c>
      <c r="N27" s="10"/>
      <c r="O27" s="8">
        <v>14.011</v>
      </c>
      <c r="P27" s="8">
        <v>11.221</v>
      </c>
      <c r="Q27" s="8">
        <f t="shared" si="4"/>
        <v>201.856</v>
      </c>
      <c r="R27" s="9">
        <v>73259.0</v>
      </c>
      <c r="S27" s="9">
        <v>73365.0</v>
      </c>
      <c r="T27" s="9">
        <v>73365.0</v>
      </c>
      <c r="U27" s="9">
        <v>73473.0</v>
      </c>
      <c r="V27" s="11">
        <f t="shared" si="5"/>
        <v>106</v>
      </c>
      <c r="W27" s="11">
        <f t="shared" si="6"/>
        <v>108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9">
        <v>8.0</v>
      </c>
      <c r="E28" s="9">
        <v>8.0</v>
      </c>
      <c r="F28" s="10"/>
      <c r="G28" s="9">
        <v>21.0</v>
      </c>
      <c r="H28" s="10"/>
      <c r="I28" s="8">
        <f t="shared" si="1"/>
        <v>21</v>
      </c>
      <c r="J28" s="10"/>
      <c r="K28" s="9">
        <v>42.0</v>
      </c>
      <c r="L28" s="8">
        <f t="shared" si="2"/>
        <v>0</v>
      </c>
      <c r="M28" s="8">
        <f t="shared" si="3"/>
        <v>42</v>
      </c>
      <c r="N28" s="10"/>
      <c r="O28" s="8">
        <v>14.011</v>
      </c>
      <c r="P28" s="8">
        <v>11.221</v>
      </c>
      <c r="Q28" s="8">
        <f t="shared" si="4"/>
        <v>201.856</v>
      </c>
      <c r="R28" s="9">
        <v>66947.0</v>
      </c>
      <c r="S28" s="9">
        <v>67056.0</v>
      </c>
      <c r="T28" s="9">
        <v>67056.0</v>
      </c>
      <c r="U28" s="9">
        <v>67165.0</v>
      </c>
      <c r="V28" s="11">
        <f t="shared" si="5"/>
        <v>109</v>
      </c>
      <c r="W28" s="11">
        <f t="shared" si="6"/>
        <v>109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10"/>
      <c r="G29" s="9">
        <v>15.0</v>
      </c>
      <c r="H29" s="10"/>
      <c r="I29" s="8">
        <f t="shared" si="1"/>
        <v>25</v>
      </c>
      <c r="J29" s="10"/>
      <c r="K29" s="9">
        <v>40.0</v>
      </c>
      <c r="L29" s="8">
        <f t="shared" si="2"/>
        <v>0</v>
      </c>
      <c r="M29" s="8">
        <f t="shared" si="3"/>
        <v>40</v>
      </c>
      <c r="N29" s="10"/>
      <c r="O29" s="8">
        <v>14.011</v>
      </c>
      <c r="P29" s="8">
        <v>11.221</v>
      </c>
      <c r="Q29" s="8">
        <f t="shared" si="4"/>
        <v>201.856</v>
      </c>
      <c r="R29" s="9">
        <v>67258.0</v>
      </c>
      <c r="S29" s="9">
        <v>67366.0</v>
      </c>
      <c r="T29" s="9">
        <v>67366.0</v>
      </c>
      <c r="U29" s="9">
        <v>67474.0</v>
      </c>
      <c r="V29" s="11">
        <f t="shared" si="5"/>
        <v>108</v>
      </c>
      <c r="W29" s="11">
        <f t="shared" si="6"/>
        <v>108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10"/>
      <c r="G30" s="9">
        <v>12.0</v>
      </c>
      <c r="H30" s="10"/>
      <c r="I30" s="8">
        <f t="shared" si="1"/>
        <v>11</v>
      </c>
      <c r="J30" s="10"/>
      <c r="K30" s="9">
        <v>23.0</v>
      </c>
      <c r="L30" s="8">
        <f t="shared" si="2"/>
        <v>0</v>
      </c>
      <c r="M30" s="8">
        <f t="shared" si="3"/>
        <v>23</v>
      </c>
      <c r="N30" s="10"/>
      <c r="O30" s="8">
        <v>14.011</v>
      </c>
      <c r="P30" s="8">
        <v>11.221</v>
      </c>
      <c r="Q30" s="8">
        <f t="shared" si="4"/>
        <v>201.856</v>
      </c>
      <c r="R30" s="9">
        <v>76505.0</v>
      </c>
      <c r="S30" s="9">
        <v>76613.0</v>
      </c>
      <c r="T30" s="9">
        <v>76613.0</v>
      </c>
      <c r="U30" s="9">
        <v>76721.0</v>
      </c>
      <c r="V30" s="11">
        <f t="shared" si="5"/>
        <v>108</v>
      </c>
      <c r="W30" s="11">
        <f t="shared" si="6"/>
        <v>108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9">
        <v>8.0</v>
      </c>
      <c r="E31" s="9">
        <v>8.0</v>
      </c>
      <c r="F31" s="10"/>
      <c r="G31" s="9">
        <v>23.0</v>
      </c>
      <c r="H31" s="10"/>
      <c r="I31" s="8">
        <f t="shared" si="1"/>
        <v>20</v>
      </c>
      <c r="J31" s="10"/>
      <c r="K31" s="9">
        <v>43.0</v>
      </c>
      <c r="L31" s="8">
        <f t="shared" si="2"/>
        <v>0</v>
      </c>
      <c r="M31" s="8">
        <f t="shared" si="3"/>
        <v>43</v>
      </c>
      <c r="N31" s="10"/>
      <c r="O31" s="8">
        <v>14.011</v>
      </c>
      <c r="P31" s="8">
        <v>11.221</v>
      </c>
      <c r="Q31" s="8">
        <f t="shared" si="4"/>
        <v>201.856</v>
      </c>
      <c r="R31" s="9">
        <v>69226.0</v>
      </c>
      <c r="S31" s="9">
        <v>69335.0</v>
      </c>
      <c r="T31" s="9">
        <v>69335.0</v>
      </c>
      <c r="U31" s="9">
        <v>69362.0</v>
      </c>
      <c r="V31" s="11">
        <f t="shared" si="5"/>
        <v>109</v>
      </c>
      <c r="W31" s="11">
        <f t="shared" si="6"/>
        <v>27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9">
        <v>8.0</v>
      </c>
      <c r="E32" s="9">
        <v>8.0</v>
      </c>
      <c r="F32" s="10"/>
      <c r="G32" s="9">
        <v>46.0</v>
      </c>
      <c r="H32" s="10"/>
      <c r="I32" s="8">
        <f t="shared" si="1"/>
        <v>49</v>
      </c>
      <c r="J32" s="10"/>
      <c r="K32" s="9">
        <v>95.0</v>
      </c>
      <c r="L32" s="8">
        <f t="shared" si="2"/>
        <v>0</v>
      </c>
      <c r="M32" s="8">
        <f t="shared" si="3"/>
        <v>95</v>
      </c>
      <c r="N32" s="10"/>
      <c r="O32" s="8">
        <v>14.011</v>
      </c>
      <c r="P32" s="8">
        <v>11.221</v>
      </c>
      <c r="Q32" s="8">
        <f t="shared" si="4"/>
        <v>201.856</v>
      </c>
      <c r="R32" s="9">
        <v>67229.0</v>
      </c>
      <c r="S32" s="9">
        <v>67353.0</v>
      </c>
      <c r="T32" s="9">
        <v>67353.0</v>
      </c>
      <c r="U32" s="9">
        <v>67445.0</v>
      </c>
      <c r="V32" s="11">
        <f t="shared" si="5"/>
        <v>124</v>
      </c>
      <c r="W32" s="11">
        <f t="shared" si="6"/>
        <v>92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9">
        <v>8.0</v>
      </c>
      <c r="E33" s="9">
        <v>8.0</v>
      </c>
      <c r="F33" s="10"/>
      <c r="G33" s="9">
        <v>25.0</v>
      </c>
      <c r="H33" s="10"/>
      <c r="I33" s="8">
        <f t="shared" si="1"/>
        <v>21</v>
      </c>
      <c r="J33" s="10"/>
      <c r="K33" s="9">
        <v>46.0</v>
      </c>
      <c r="L33" s="8">
        <f t="shared" si="2"/>
        <v>0</v>
      </c>
      <c r="M33" s="8">
        <f t="shared" si="3"/>
        <v>46</v>
      </c>
      <c r="N33" s="10"/>
      <c r="O33" s="8">
        <v>14.011</v>
      </c>
      <c r="P33" s="8">
        <v>11.221</v>
      </c>
      <c r="Q33" s="8">
        <f t="shared" si="4"/>
        <v>201.856</v>
      </c>
      <c r="R33" s="9">
        <v>63347.0</v>
      </c>
      <c r="S33" s="9">
        <v>63465.0</v>
      </c>
      <c r="T33" s="9">
        <v>63465.0</v>
      </c>
      <c r="U33" s="9">
        <v>63555.0</v>
      </c>
      <c r="V33" s="11">
        <f t="shared" si="5"/>
        <v>118</v>
      </c>
      <c r="W33" s="11">
        <f t="shared" si="6"/>
        <v>90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9">
        <v>8.0</v>
      </c>
      <c r="E34" s="9">
        <v>8.0</v>
      </c>
      <c r="F34" s="10"/>
      <c r="G34" s="9">
        <v>12.0</v>
      </c>
      <c r="H34" s="10"/>
      <c r="I34" s="8">
        <f t="shared" si="1"/>
        <v>41</v>
      </c>
      <c r="J34" s="10"/>
      <c r="K34" s="9">
        <v>53.0</v>
      </c>
      <c r="L34" s="8">
        <f t="shared" si="2"/>
        <v>0</v>
      </c>
      <c r="M34" s="8">
        <f t="shared" si="3"/>
        <v>53</v>
      </c>
      <c r="N34" s="10"/>
      <c r="O34" s="8">
        <v>14.011</v>
      </c>
      <c r="P34" s="8">
        <v>11.221</v>
      </c>
      <c r="Q34" s="8">
        <f t="shared" si="4"/>
        <v>201.856</v>
      </c>
      <c r="R34" s="9">
        <v>75994.0</v>
      </c>
      <c r="S34" s="9">
        <v>76090.0</v>
      </c>
      <c r="T34" s="9">
        <v>76090.0</v>
      </c>
      <c r="U34" s="9">
        <v>76205.0</v>
      </c>
      <c r="V34" s="11">
        <f t="shared" si="5"/>
        <v>96</v>
      </c>
      <c r="W34" s="11">
        <f t="shared" si="6"/>
        <v>115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9">
        <v>8.0</v>
      </c>
      <c r="E35" s="9">
        <v>8.0</v>
      </c>
      <c r="F35" s="10"/>
      <c r="G35" s="9">
        <v>22.0</v>
      </c>
      <c r="H35" s="10"/>
      <c r="I35" s="8">
        <f t="shared" si="1"/>
        <v>23</v>
      </c>
      <c r="J35" s="10"/>
      <c r="K35" s="9">
        <v>45.0</v>
      </c>
      <c r="L35" s="8">
        <f t="shared" si="2"/>
        <v>0</v>
      </c>
      <c r="M35" s="8">
        <f t="shared" si="3"/>
        <v>45</v>
      </c>
      <c r="N35" s="10"/>
      <c r="O35" s="8">
        <v>14.011</v>
      </c>
      <c r="P35" s="8">
        <v>11.221</v>
      </c>
      <c r="Q35" s="8">
        <f t="shared" si="4"/>
        <v>201.856</v>
      </c>
      <c r="R35" s="9">
        <v>74002.0</v>
      </c>
      <c r="S35" s="9">
        <v>74126.0</v>
      </c>
      <c r="T35" s="9">
        <v>74126.0</v>
      </c>
      <c r="U35" s="9">
        <v>74126.0</v>
      </c>
      <c r="V35" s="11">
        <f t="shared" si="5"/>
        <v>124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9">
        <v>8.0</v>
      </c>
      <c r="E36" s="9">
        <v>8.0</v>
      </c>
      <c r="F36" s="10"/>
      <c r="G36" s="9">
        <v>36.0</v>
      </c>
      <c r="H36" s="10"/>
      <c r="I36" s="8">
        <f t="shared" si="1"/>
        <v>21</v>
      </c>
      <c r="J36" s="10"/>
      <c r="K36" s="9">
        <v>57.0</v>
      </c>
      <c r="L36" s="8">
        <f t="shared" si="2"/>
        <v>0</v>
      </c>
      <c r="M36" s="8">
        <f t="shared" si="3"/>
        <v>57</v>
      </c>
      <c r="N36" s="10"/>
      <c r="O36" s="8">
        <v>14.011</v>
      </c>
      <c r="P36" s="8">
        <v>11.221</v>
      </c>
      <c r="Q36" s="8">
        <f t="shared" si="4"/>
        <v>201.856</v>
      </c>
      <c r="R36" s="9">
        <v>73377.0</v>
      </c>
      <c r="S36" s="9">
        <v>73475.0</v>
      </c>
      <c r="T36" s="9">
        <v>73475.0</v>
      </c>
      <c r="U36" s="9">
        <v>73596.0</v>
      </c>
      <c r="V36" s="11">
        <f t="shared" si="5"/>
        <v>98</v>
      </c>
      <c r="W36" s="11">
        <f t="shared" si="6"/>
        <v>121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10"/>
      <c r="G37" s="9">
        <v>29.0</v>
      </c>
      <c r="H37" s="10"/>
      <c r="I37" s="8">
        <f t="shared" si="1"/>
        <v>44</v>
      </c>
      <c r="J37" s="10"/>
      <c r="K37" s="9">
        <v>73.0</v>
      </c>
      <c r="L37" s="8">
        <f t="shared" si="2"/>
        <v>0</v>
      </c>
      <c r="M37" s="8">
        <f t="shared" si="3"/>
        <v>73</v>
      </c>
      <c r="N37" s="10"/>
      <c r="O37" s="8">
        <v>14.011</v>
      </c>
      <c r="P37" s="8">
        <v>11.221</v>
      </c>
      <c r="Q37" s="8">
        <f t="shared" si="4"/>
        <v>201.856</v>
      </c>
      <c r="R37" s="9">
        <v>68758.0</v>
      </c>
      <c r="S37" s="9">
        <v>68856.0</v>
      </c>
      <c r="T37" s="9">
        <v>68856.0</v>
      </c>
      <c r="U37" s="9">
        <v>68977.0</v>
      </c>
      <c r="V37" s="11">
        <f t="shared" si="5"/>
        <v>98</v>
      </c>
      <c r="W37" s="11">
        <f t="shared" si="6"/>
        <v>121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9">
        <v>8.0</v>
      </c>
      <c r="E38" s="9">
        <v>8.0</v>
      </c>
      <c r="F38" s="10"/>
      <c r="G38" s="9">
        <v>12.0</v>
      </c>
      <c r="H38" s="10"/>
      <c r="I38" s="8">
        <f t="shared" si="1"/>
        <v>37</v>
      </c>
      <c r="J38" s="10"/>
      <c r="K38" s="9">
        <v>49.0</v>
      </c>
      <c r="L38" s="8">
        <f t="shared" si="2"/>
        <v>0</v>
      </c>
      <c r="M38" s="8">
        <f t="shared" si="3"/>
        <v>49</v>
      </c>
      <c r="N38" s="10"/>
      <c r="O38" s="8">
        <v>14.011</v>
      </c>
      <c r="P38" s="8">
        <v>11.221</v>
      </c>
      <c r="Q38" s="8">
        <f t="shared" si="4"/>
        <v>201.856</v>
      </c>
      <c r="R38" s="9">
        <v>68603.0</v>
      </c>
      <c r="S38" s="9">
        <v>68700.0</v>
      </c>
      <c r="T38" s="9">
        <v>68700.0</v>
      </c>
      <c r="U38" s="9">
        <v>68821.0</v>
      </c>
      <c r="V38" s="11">
        <f t="shared" si="5"/>
        <v>97</v>
      </c>
      <c r="W38" s="11">
        <f t="shared" si="6"/>
        <v>121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9">
        <v>8.0</v>
      </c>
      <c r="E39" s="9">
        <v>8.0</v>
      </c>
      <c r="F39" s="10"/>
      <c r="G39" s="9">
        <v>41.0</v>
      </c>
      <c r="H39" s="10"/>
      <c r="I39" s="8">
        <f t="shared" si="1"/>
        <v>49</v>
      </c>
      <c r="J39" s="10"/>
      <c r="K39" s="9">
        <v>90.0</v>
      </c>
      <c r="L39" s="8">
        <f t="shared" si="2"/>
        <v>0</v>
      </c>
      <c r="M39" s="8">
        <f t="shared" si="3"/>
        <v>90</v>
      </c>
      <c r="N39" s="10"/>
      <c r="O39" s="8">
        <v>14.011</v>
      </c>
      <c r="P39" s="8">
        <v>11.221</v>
      </c>
      <c r="Q39" s="8">
        <f t="shared" si="4"/>
        <v>201.856</v>
      </c>
      <c r="R39" s="9">
        <v>72926.0</v>
      </c>
      <c r="S39" s="9">
        <v>73018.0</v>
      </c>
      <c r="T39" s="9">
        <v>73018.0</v>
      </c>
      <c r="U39" s="9">
        <v>73134.0</v>
      </c>
      <c r="V39" s="11">
        <f t="shared" si="5"/>
        <v>92</v>
      </c>
      <c r="W39" s="11">
        <f t="shared" si="6"/>
        <v>116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9">
        <v>8.0</v>
      </c>
      <c r="E40" s="9">
        <v>8.0</v>
      </c>
      <c r="F40" s="10"/>
      <c r="G40" s="9">
        <v>34.0</v>
      </c>
      <c r="H40" s="10"/>
      <c r="I40" s="8">
        <f t="shared" si="1"/>
        <v>43</v>
      </c>
      <c r="J40" s="10"/>
      <c r="K40" s="9">
        <v>77.0</v>
      </c>
      <c r="L40" s="8">
        <f t="shared" si="2"/>
        <v>0</v>
      </c>
      <c r="M40" s="8">
        <f t="shared" si="3"/>
        <v>77</v>
      </c>
      <c r="N40" s="10"/>
      <c r="O40" s="8">
        <v>14.011</v>
      </c>
      <c r="P40" s="8">
        <v>11.221</v>
      </c>
      <c r="Q40" s="8">
        <f t="shared" si="4"/>
        <v>201.856</v>
      </c>
      <c r="R40" s="9">
        <v>67739.0</v>
      </c>
      <c r="S40" s="9">
        <v>67837.0</v>
      </c>
      <c r="T40" s="9">
        <v>67837.0</v>
      </c>
      <c r="U40" s="9">
        <v>67946.0</v>
      </c>
      <c r="V40" s="11">
        <f t="shared" si="5"/>
        <v>98</v>
      </c>
      <c r="W40" s="11">
        <f t="shared" si="6"/>
        <v>109</v>
      </c>
      <c r="X40" s="5"/>
      <c r="Y40" s="5"/>
      <c r="Z40" s="5"/>
    </row>
    <row r="41">
      <c r="A41" s="12">
        <v>40.0</v>
      </c>
      <c r="B41" s="8" t="s">
        <v>23</v>
      </c>
      <c r="C41" s="21" t="s">
        <v>65</v>
      </c>
      <c r="D41" s="22"/>
      <c r="E41" s="22"/>
      <c r="F41" s="22"/>
      <c r="G41" s="22"/>
      <c r="H41" s="22"/>
      <c r="I41" s="21">
        <f t="shared" si="1"/>
        <v>0</v>
      </c>
      <c r="J41" s="22"/>
      <c r="K41" s="22"/>
      <c r="L41" s="21">
        <f t="shared" si="2"/>
        <v>0</v>
      </c>
      <c r="M41" s="21">
        <f t="shared" si="3"/>
        <v>0</v>
      </c>
      <c r="N41" s="23" t="s">
        <v>66</v>
      </c>
      <c r="O41" s="21">
        <v>14.011</v>
      </c>
      <c r="P41" s="21">
        <v>11.221</v>
      </c>
      <c r="Q41" s="21">
        <f t="shared" si="4"/>
        <v>0</v>
      </c>
      <c r="R41" s="22"/>
      <c r="S41" s="22"/>
      <c r="T41" s="22"/>
      <c r="U41" s="22"/>
      <c r="V41" s="24">
        <f t="shared" si="5"/>
        <v>0</v>
      </c>
      <c r="W41" s="24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10"/>
      <c r="G42" s="9">
        <v>31.0</v>
      </c>
      <c r="H42" s="10"/>
      <c r="I42" s="8">
        <f t="shared" si="1"/>
        <v>35</v>
      </c>
      <c r="J42" s="10"/>
      <c r="K42" s="9">
        <v>66.0</v>
      </c>
      <c r="L42" s="8">
        <f t="shared" si="2"/>
        <v>0</v>
      </c>
      <c r="M42" s="8">
        <f t="shared" si="3"/>
        <v>66</v>
      </c>
      <c r="N42" s="10"/>
      <c r="O42" s="8">
        <v>14.011</v>
      </c>
      <c r="P42" s="8">
        <v>11.221</v>
      </c>
      <c r="Q42" s="8">
        <f t="shared" si="4"/>
        <v>201.856</v>
      </c>
      <c r="R42" s="9">
        <v>74857.0</v>
      </c>
      <c r="S42" s="9">
        <v>74954.0</v>
      </c>
      <c r="T42" s="9">
        <v>74954.0</v>
      </c>
      <c r="U42" s="9">
        <v>75074.0</v>
      </c>
      <c r="V42" s="11">
        <f t="shared" si="5"/>
        <v>97</v>
      </c>
      <c r="W42" s="11">
        <f t="shared" si="6"/>
        <v>120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10"/>
      <c r="G43" s="9">
        <v>26.0</v>
      </c>
      <c r="H43" s="10"/>
      <c r="I43" s="8">
        <f t="shared" si="1"/>
        <v>28</v>
      </c>
      <c r="J43" s="10"/>
      <c r="K43" s="9">
        <v>54.0</v>
      </c>
      <c r="L43" s="8">
        <f t="shared" si="2"/>
        <v>0</v>
      </c>
      <c r="M43" s="8">
        <f t="shared" si="3"/>
        <v>54</v>
      </c>
      <c r="N43" s="10"/>
      <c r="O43" s="8">
        <v>14.011</v>
      </c>
      <c r="P43" s="8">
        <v>11.221</v>
      </c>
      <c r="Q43" s="8">
        <f t="shared" si="4"/>
        <v>201.856</v>
      </c>
      <c r="R43" s="9">
        <v>74327.0</v>
      </c>
      <c r="S43" s="9">
        <v>74424.0</v>
      </c>
      <c r="T43" s="9">
        <v>74424.0</v>
      </c>
      <c r="U43" s="9">
        <v>74544.0</v>
      </c>
      <c r="V43" s="11">
        <f t="shared" si="5"/>
        <v>97</v>
      </c>
      <c r="W43" s="11">
        <f t="shared" si="6"/>
        <v>120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9">
        <v>8.0</v>
      </c>
      <c r="E44" s="9">
        <v>8.0</v>
      </c>
      <c r="F44" s="10"/>
      <c r="G44" s="9">
        <v>25.0</v>
      </c>
      <c r="H44" s="10"/>
      <c r="I44" s="8">
        <f t="shared" si="1"/>
        <v>40</v>
      </c>
      <c r="J44" s="10"/>
      <c r="K44" s="9">
        <v>65.0</v>
      </c>
      <c r="L44" s="8">
        <f t="shared" si="2"/>
        <v>0</v>
      </c>
      <c r="M44" s="8">
        <f t="shared" si="3"/>
        <v>65</v>
      </c>
      <c r="N44" s="10"/>
      <c r="O44" s="8">
        <v>14.011</v>
      </c>
      <c r="P44" s="8">
        <v>11.221</v>
      </c>
      <c r="Q44" s="8">
        <f t="shared" si="4"/>
        <v>201.856</v>
      </c>
      <c r="R44" s="9">
        <v>78868.0</v>
      </c>
      <c r="S44" s="9">
        <v>78976.0</v>
      </c>
      <c r="T44" s="9">
        <v>78976.0</v>
      </c>
      <c r="U44" s="9">
        <v>79085.0</v>
      </c>
      <c r="V44" s="11">
        <f t="shared" si="5"/>
        <v>108</v>
      </c>
      <c r="W44" s="11">
        <f t="shared" si="6"/>
        <v>109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9">
        <v>8.0</v>
      </c>
      <c r="E45" s="9">
        <v>8.0</v>
      </c>
      <c r="F45" s="27"/>
      <c r="G45" s="26">
        <v>18.0</v>
      </c>
      <c r="H45" s="27"/>
      <c r="I45" s="25">
        <f t="shared" si="1"/>
        <v>29</v>
      </c>
      <c r="J45" s="27"/>
      <c r="K45" s="26">
        <v>47.0</v>
      </c>
      <c r="L45" s="25">
        <f t="shared" si="2"/>
        <v>0</v>
      </c>
      <c r="M45" s="25">
        <f t="shared" si="3"/>
        <v>47</v>
      </c>
      <c r="N45" s="27"/>
      <c r="O45" s="25">
        <v>14.011</v>
      </c>
      <c r="P45" s="25">
        <v>11.221</v>
      </c>
      <c r="Q45" s="25">
        <f t="shared" si="4"/>
        <v>201.856</v>
      </c>
      <c r="R45" s="26">
        <v>67129.0</v>
      </c>
      <c r="S45" s="26">
        <v>67226.0</v>
      </c>
      <c r="T45" s="26">
        <v>67226.0</v>
      </c>
      <c r="U45" s="26">
        <v>67346.0</v>
      </c>
      <c r="V45" s="28">
        <f t="shared" si="5"/>
        <v>97</v>
      </c>
      <c r="W45" s="28">
        <f t="shared" si="6"/>
        <v>120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2183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8604.112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>
        <f>E47/E48</f>
        <v>0.2537158977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>
        <f>AVERAGEIF(Q:Q,"&gt;0",Q:Q)</f>
        <v>200.0956279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1070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1070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1113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1113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2183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7.13"/>
    <col customWidth="1" min="8" max="8" width="7.88"/>
    <col customWidth="1" min="9" max="9" width="6.88"/>
    <col customWidth="1" min="10" max="10" width="8.38"/>
    <col customWidth="1" min="11" max="11" width="7.5"/>
    <col customWidth="1" min="12" max="12" width="8.0"/>
    <col customWidth="1" min="13" max="13" width="10.63"/>
    <col customWidth="1" min="14" max="14" width="31.13"/>
    <col customWidth="1" min="15" max="16" width="6.13"/>
    <col customWidth="1" min="17" max="17" width="8.75"/>
    <col customWidth="1" min="18" max="18" width="9.0"/>
    <col customWidth="1" min="19" max="19" width="9.38"/>
    <col customWidth="1" min="20" max="20" width="9.63"/>
    <col customWidth="1" min="21" max="21" width="9.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10"/>
      <c r="G2" s="9">
        <v>28.0</v>
      </c>
      <c r="H2" s="10"/>
      <c r="I2" s="8">
        <f t="shared" ref="I2:I45" si="1">max(0,K2-G2)</f>
        <v>55</v>
      </c>
      <c r="J2" s="10"/>
      <c r="K2" s="9">
        <v>83.0</v>
      </c>
      <c r="L2" s="8">
        <f t="shared" ref="L2:L45" si="2">J2+H2</f>
        <v>0</v>
      </c>
      <c r="M2" s="8">
        <f t="shared" ref="M2:M45" si="3">G2+H2+I2+J2</f>
        <v>83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9">
        <v>212561.0</v>
      </c>
      <c r="S2" s="9">
        <v>212667.0</v>
      </c>
      <c r="T2" s="9">
        <v>212667.0</v>
      </c>
      <c r="U2" s="9">
        <v>212774.0</v>
      </c>
      <c r="V2" s="11">
        <f t="shared" ref="V2:V45" si="5">S2-R2</f>
        <v>106</v>
      </c>
      <c r="W2" s="11">
        <f t="shared" ref="W2:W45" si="6">U2-T2</f>
        <v>107</v>
      </c>
      <c r="X2" s="5"/>
      <c r="Y2" s="5"/>
      <c r="Z2" s="5"/>
    </row>
    <row r="3">
      <c r="A3" s="6">
        <v>2.0</v>
      </c>
      <c r="B3" s="7" t="s">
        <v>23</v>
      </c>
      <c r="C3" s="13" t="s">
        <v>25</v>
      </c>
      <c r="D3" s="14">
        <v>6.0</v>
      </c>
      <c r="E3" s="14">
        <v>6.0</v>
      </c>
      <c r="F3" s="15"/>
      <c r="G3" s="14">
        <v>16.0</v>
      </c>
      <c r="H3" s="15"/>
      <c r="I3" s="13">
        <f t="shared" si="1"/>
        <v>14</v>
      </c>
      <c r="J3" s="15"/>
      <c r="K3" s="14">
        <v>30.0</v>
      </c>
      <c r="L3" s="13">
        <f t="shared" si="2"/>
        <v>0</v>
      </c>
      <c r="M3" s="13">
        <f t="shared" si="3"/>
        <v>30</v>
      </c>
      <c r="N3" s="14" t="s">
        <v>88</v>
      </c>
      <c r="O3" s="13">
        <v>14.011</v>
      </c>
      <c r="P3" s="13">
        <v>11.221</v>
      </c>
      <c r="Q3" s="13">
        <f t="shared" si="4"/>
        <v>151.392</v>
      </c>
      <c r="R3" s="14">
        <v>212727.0</v>
      </c>
      <c r="S3" s="14">
        <v>212780.0</v>
      </c>
      <c r="T3" s="14">
        <v>212802.0</v>
      </c>
      <c r="U3" s="14">
        <v>212908.0</v>
      </c>
      <c r="V3" s="16">
        <f t="shared" si="5"/>
        <v>53</v>
      </c>
      <c r="W3" s="16">
        <f t="shared" si="6"/>
        <v>106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10"/>
      <c r="G4" s="9">
        <v>27.0</v>
      </c>
      <c r="H4" s="10"/>
      <c r="I4" s="8">
        <f t="shared" si="1"/>
        <v>46</v>
      </c>
      <c r="J4" s="10"/>
      <c r="K4" s="9">
        <v>73.0</v>
      </c>
      <c r="L4" s="8">
        <f t="shared" si="2"/>
        <v>0</v>
      </c>
      <c r="M4" s="8">
        <f t="shared" si="3"/>
        <v>73</v>
      </c>
      <c r="N4" s="10"/>
      <c r="O4" s="8">
        <v>14.011</v>
      </c>
      <c r="P4" s="8">
        <v>11.221</v>
      </c>
      <c r="Q4" s="8">
        <f t="shared" si="4"/>
        <v>201.856</v>
      </c>
      <c r="R4" s="9">
        <v>520952.0</v>
      </c>
      <c r="S4" s="9">
        <v>521062.0</v>
      </c>
      <c r="T4" s="9">
        <v>521062.0</v>
      </c>
      <c r="U4" s="9">
        <v>521172.0</v>
      </c>
      <c r="V4" s="11">
        <f t="shared" si="5"/>
        <v>110</v>
      </c>
      <c r="W4" s="11">
        <f t="shared" si="6"/>
        <v>110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10"/>
      <c r="G5" s="9">
        <v>14.0</v>
      </c>
      <c r="H5" s="10"/>
      <c r="I5" s="8">
        <f t="shared" si="1"/>
        <v>26</v>
      </c>
      <c r="J5" s="10"/>
      <c r="K5" s="9">
        <v>40.0</v>
      </c>
      <c r="L5" s="8">
        <f t="shared" si="2"/>
        <v>0</v>
      </c>
      <c r="M5" s="8">
        <f t="shared" si="3"/>
        <v>40</v>
      </c>
      <c r="N5" s="10"/>
      <c r="O5" s="8">
        <v>14.011</v>
      </c>
      <c r="P5" s="8">
        <v>11.221</v>
      </c>
      <c r="Q5" s="8">
        <f t="shared" si="4"/>
        <v>201.856</v>
      </c>
      <c r="R5" s="9">
        <v>226067.0</v>
      </c>
      <c r="S5" s="9">
        <v>226172.0</v>
      </c>
      <c r="T5" s="9">
        <v>226172.0</v>
      </c>
      <c r="U5" s="9">
        <v>226277.0</v>
      </c>
      <c r="V5" s="11">
        <f t="shared" si="5"/>
        <v>105</v>
      </c>
      <c r="W5" s="11">
        <f t="shared" si="6"/>
        <v>105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10"/>
      <c r="G6" s="9">
        <v>13.0</v>
      </c>
      <c r="H6" s="10"/>
      <c r="I6" s="8">
        <f t="shared" si="1"/>
        <v>4</v>
      </c>
      <c r="J6" s="9">
        <v>15.0</v>
      </c>
      <c r="K6" s="9">
        <v>17.0</v>
      </c>
      <c r="L6" s="8">
        <f t="shared" si="2"/>
        <v>15</v>
      </c>
      <c r="M6" s="8">
        <f t="shared" si="3"/>
        <v>32</v>
      </c>
      <c r="N6" s="10"/>
      <c r="O6" s="8">
        <v>14.011</v>
      </c>
      <c r="P6" s="8">
        <v>11.221</v>
      </c>
      <c r="Q6" s="8">
        <f t="shared" si="4"/>
        <v>201.856</v>
      </c>
      <c r="R6" s="9">
        <v>276226.0</v>
      </c>
      <c r="S6" s="9">
        <v>276330.0</v>
      </c>
      <c r="T6" s="9">
        <v>276330.0</v>
      </c>
      <c r="U6" s="9">
        <v>276433.0</v>
      </c>
      <c r="V6" s="11">
        <f t="shared" si="5"/>
        <v>104</v>
      </c>
      <c r="W6" s="11">
        <f t="shared" si="6"/>
        <v>103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9">
        <v>8.0</v>
      </c>
      <c r="E7" s="9">
        <v>8.0</v>
      </c>
      <c r="F7" s="10"/>
      <c r="G7" s="9">
        <v>21.0</v>
      </c>
      <c r="H7" s="10"/>
      <c r="I7" s="8">
        <f t="shared" si="1"/>
        <v>19</v>
      </c>
      <c r="J7" s="10"/>
      <c r="K7" s="9">
        <v>40.0</v>
      </c>
      <c r="L7" s="8">
        <f t="shared" si="2"/>
        <v>0</v>
      </c>
      <c r="M7" s="8">
        <f t="shared" si="3"/>
        <v>40</v>
      </c>
      <c r="N7" s="10"/>
      <c r="O7" s="8">
        <v>14.011</v>
      </c>
      <c r="P7" s="8">
        <v>11.221</v>
      </c>
      <c r="Q7" s="8">
        <f t="shared" si="4"/>
        <v>201.856</v>
      </c>
      <c r="R7" s="9">
        <v>226695.0</v>
      </c>
      <c r="S7" s="9">
        <v>226817.0</v>
      </c>
      <c r="T7" s="9">
        <v>226817.0</v>
      </c>
      <c r="U7" s="9">
        <v>226908.0</v>
      </c>
      <c r="V7" s="11">
        <f t="shared" si="5"/>
        <v>122</v>
      </c>
      <c r="W7" s="11">
        <f t="shared" si="6"/>
        <v>91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9">
        <v>8.0</v>
      </c>
      <c r="E8" s="9">
        <v>8.0</v>
      </c>
      <c r="F8" s="10"/>
      <c r="G8" s="9">
        <v>46.0</v>
      </c>
      <c r="H8" s="10"/>
      <c r="I8" s="8">
        <f t="shared" si="1"/>
        <v>5</v>
      </c>
      <c r="J8" s="10"/>
      <c r="K8" s="9">
        <v>51.0</v>
      </c>
      <c r="L8" s="8">
        <f t="shared" si="2"/>
        <v>0</v>
      </c>
      <c r="M8" s="8">
        <f t="shared" si="3"/>
        <v>51</v>
      </c>
      <c r="N8" s="10"/>
      <c r="O8" s="8">
        <v>14.011</v>
      </c>
      <c r="P8" s="8">
        <v>11.221</v>
      </c>
      <c r="Q8" s="8">
        <f t="shared" si="4"/>
        <v>201.856</v>
      </c>
      <c r="R8" s="9">
        <v>495080.0</v>
      </c>
      <c r="S8" s="9">
        <v>495178.0</v>
      </c>
      <c r="T8" s="9">
        <v>495178.0</v>
      </c>
      <c r="U8" s="9">
        <v>495298.0</v>
      </c>
      <c r="V8" s="11">
        <f t="shared" si="5"/>
        <v>98</v>
      </c>
      <c r="W8" s="11">
        <f t="shared" si="6"/>
        <v>120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10"/>
      <c r="G9" s="9">
        <v>31.0</v>
      </c>
      <c r="H9" s="10"/>
      <c r="I9" s="8">
        <f t="shared" si="1"/>
        <v>29</v>
      </c>
      <c r="J9" s="10"/>
      <c r="K9" s="9">
        <v>60.0</v>
      </c>
      <c r="L9" s="8">
        <f t="shared" si="2"/>
        <v>0</v>
      </c>
      <c r="M9" s="8">
        <f t="shared" si="3"/>
        <v>60</v>
      </c>
      <c r="N9" s="10"/>
      <c r="O9" s="8">
        <v>14.011</v>
      </c>
      <c r="P9" s="8">
        <v>11.221</v>
      </c>
      <c r="Q9" s="8">
        <f t="shared" si="4"/>
        <v>201.856</v>
      </c>
      <c r="R9" s="9">
        <v>405563.0</v>
      </c>
      <c r="S9" s="9">
        <v>405683.0</v>
      </c>
      <c r="T9" s="9">
        <v>405683.0</v>
      </c>
      <c r="U9" s="9">
        <v>405772.0</v>
      </c>
      <c r="V9" s="11">
        <f t="shared" si="5"/>
        <v>120</v>
      </c>
      <c r="W9" s="11">
        <f t="shared" si="6"/>
        <v>89</v>
      </c>
      <c r="X9" s="5"/>
      <c r="Y9" s="5"/>
      <c r="Z9" s="5"/>
    </row>
    <row r="10">
      <c r="A10" s="12">
        <v>9.0</v>
      </c>
      <c r="B10" s="8" t="s">
        <v>23</v>
      </c>
      <c r="C10" s="57" t="s">
        <v>32</v>
      </c>
      <c r="D10" s="58"/>
      <c r="E10" s="58"/>
      <c r="F10" s="59"/>
      <c r="G10" s="59"/>
      <c r="H10" s="59"/>
      <c r="I10" s="57">
        <f t="shared" si="1"/>
        <v>0</v>
      </c>
      <c r="J10" s="59"/>
      <c r="K10" s="59"/>
      <c r="L10" s="57">
        <f t="shared" si="2"/>
        <v>0</v>
      </c>
      <c r="M10" s="57">
        <f t="shared" si="3"/>
        <v>0</v>
      </c>
      <c r="N10" s="58" t="s">
        <v>89</v>
      </c>
      <c r="O10" s="57">
        <v>14.011</v>
      </c>
      <c r="P10" s="57">
        <v>11.221</v>
      </c>
      <c r="Q10" s="57">
        <f t="shared" si="4"/>
        <v>0</v>
      </c>
      <c r="R10" s="59"/>
      <c r="S10" s="59"/>
      <c r="T10" s="59"/>
      <c r="U10" s="59"/>
      <c r="V10" s="60">
        <f t="shared" si="5"/>
        <v>0</v>
      </c>
      <c r="W10" s="60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57" t="s">
        <v>33</v>
      </c>
      <c r="D11" s="58"/>
      <c r="E11" s="58"/>
      <c r="F11" s="59"/>
      <c r="G11" s="59"/>
      <c r="H11" s="59"/>
      <c r="I11" s="57">
        <f t="shared" si="1"/>
        <v>0</v>
      </c>
      <c r="J11" s="59"/>
      <c r="K11" s="59"/>
      <c r="L11" s="57">
        <f t="shared" si="2"/>
        <v>0</v>
      </c>
      <c r="M11" s="57">
        <f t="shared" si="3"/>
        <v>0</v>
      </c>
      <c r="N11" s="58" t="s">
        <v>89</v>
      </c>
      <c r="O11" s="57">
        <v>14.011</v>
      </c>
      <c r="P11" s="57">
        <v>11.221</v>
      </c>
      <c r="Q11" s="57">
        <f t="shared" si="4"/>
        <v>0</v>
      </c>
      <c r="R11" s="59"/>
      <c r="S11" s="59"/>
      <c r="T11" s="59"/>
      <c r="U11" s="59"/>
      <c r="V11" s="60">
        <f t="shared" si="5"/>
        <v>0</v>
      </c>
      <c r="W11" s="60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57" t="s">
        <v>34</v>
      </c>
      <c r="D12" s="58"/>
      <c r="E12" s="58"/>
      <c r="F12" s="59"/>
      <c r="G12" s="59"/>
      <c r="H12" s="59"/>
      <c r="I12" s="57">
        <f t="shared" si="1"/>
        <v>0</v>
      </c>
      <c r="J12" s="59"/>
      <c r="K12" s="59"/>
      <c r="L12" s="57">
        <f t="shared" si="2"/>
        <v>0</v>
      </c>
      <c r="M12" s="57">
        <f t="shared" si="3"/>
        <v>0</v>
      </c>
      <c r="N12" s="58" t="s">
        <v>89</v>
      </c>
      <c r="O12" s="57">
        <v>14.011</v>
      </c>
      <c r="P12" s="57">
        <v>11.221</v>
      </c>
      <c r="Q12" s="57">
        <f t="shared" si="4"/>
        <v>0</v>
      </c>
      <c r="R12" s="59"/>
      <c r="S12" s="59"/>
      <c r="T12" s="59"/>
      <c r="U12" s="59"/>
      <c r="V12" s="60">
        <f t="shared" si="5"/>
        <v>0</v>
      </c>
      <c r="W12" s="60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57" t="s">
        <v>35</v>
      </c>
      <c r="D13" s="58"/>
      <c r="E13" s="58"/>
      <c r="F13" s="59"/>
      <c r="G13" s="59"/>
      <c r="H13" s="59"/>
      <c r="I13" s="57">
        <f t="shared" si="1"/>
        <v>0</v>
      </c>
      <c r="J13" s="59"/>
      <c r="K13" s="59"/>
      <c r="L13" s="57">
        <f t="shared" si="2"/>
        <v>0</v>
      </c>
      <c r="M13" s="57">
        <f t="shared" si="3"/>
        <v>0</v>
      </c>
      <c r="N13" s="58" t="s">
        <v>89</v>
      </c>
      <c r="O13" s="57">
        <v>14.011</v>
      </c>
      <c r="P13" s="57">
        <v>11.221</v>
      </c>
      <c r="Q13" s="57">
        <f t="shared" si="4"/>
        <v>0</v>
      </c>
      <c r="R13" s="59"/>
      <c r="S13" s="59"/>
      <c r="T13" s="59"/>
      <c r="U13" s="59"/>
      <c r="V13" s="60">
        <f t="shared" si="5"/>
        <v>0</v>
      </c>
      <c r="W13" s="60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57" t="s">
        <v>36</v>
      </c>
      <c r="D14" s="58"/>
      <c r="E14" s="58"/>
      <c r="F14" s="59"/>
      <c r="G14" s="59"/>
      <c r="H14" s="59"/>
      <c r="I14" s="57">
        <f t="shared" si="1"/>
        <v>0</v>
      </c>
      <c r="J14" s="59"/>
      <c r="K14" s="59"/>
      <c r="L14" s="57">
        <f t="shared" si="2"/>
        <v>0</v>
      </c>
      <c r="M14" s="57">
        <f t="shared" si="3"/>
        <v>0</v>
      </c>
      <c r="N14" s="58" t="s">
        <v>89</v>
      </c>
      <c r="O14" s="57">
        <v>14.011</v>
      </c>
      <c r="P14" s="57">
        <v>11.221</v>
      </c>
      <c r="Q14" s="57">
        <f t="shared" si="4"/>
        <v>0</v>
      </c>
      <c r="R14" s="59"/>
      <c r="S14" s="59"/>
      <c r="T14" s="59"/>
      <c r="U14" s="59"/>
      <c r="V14" s="60">
        <f t="shared" si="5"/>
        <v>0</v>
      </c>
      <c r="W14" s="60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9">
        <v>8.0</v>
      </c>
      <c r="E15" s="9">
        <v>8.0</v>
      </c>
      <c r="F15" s="10"/>
      <c r="G15" s="9">
        <v>25.0</v>
      </c>
      <c r="H15" s="10"/>
      <c r="I15" s="8">
        <f t="shared" si="1"/>
        <v>18</v>
      </c>
      <c r="J15" s="10"/>
      <c r="K15" s="9">
        <v>43.0</v>
      </c>
      <c r="L15" s="8">
        <f t="shared" si="2"/>
        <v>0</v>
      </c>
      <c r="M15" s="8">
        <f t="shared" si="3"/>
        <v>43</v>
      </c>
      <c r="N15" s="10"/>
      <c r="O15" s="8">
        <v>14.011</v>
      </c>
      <c r="P15" s="8">
        <v>11.221</v>
      </c>
      <c r="Q15" s="8">
        <f t="shared" si="4"/>
        <v>201.856</v>
      </c>
      <c r="R15" s="9">
        <v>72213.0</v>
      </c>
      <c r="S15" s="9">
        <v>72334.0</v>
      </c>
      <c r="T15" s="9">
        <v>72334.0</v>
      </c>
      <c r="U15" s="9">
        <v>72425.0</v>
      </c>
      <c r="V15" s="11">
        <f t="shared" si="5"/>
        <v>121</v>
      </c>
      <c r="W15" s="11">
        <f t="shared" si="6"/>
        <v>91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9">
        <v>8.0</v>
      </c>
      <c r="E16" s="9">
        <v>8.0</v>
      </c>
      <c r="F16" s="10"/>
      <c r="G16" s="9">
        <v>10.0</v>
      </c>
      <c r="H16" s="10"/>
      <c r="I16" s="8">
        <f t="shared" si="1"/>
        <v>45</v>
      </c>
      <c r="J16" s="10"/>
      <c r="K16" s="9">
        <v>55.0</v>
      </c>
      <c r="L16" s="8">
        <f t="shared" si="2"/>
        <v>0</v>
      </c>
      <c r="M16" s="8">
        <f t="shared" si="3"/>
        <v>55</v>
      </c>
      <c r="N16" s="10"/>
      <c r="O16" s="8">
        <v>14.011</v>
      </c>
      <c r="P16" s="8">
        <v>11.221</v>
      </c>
      <c r="Q16" s="8">
        <f t="shared" si="4"/>
        <v>201.856</v>
      </c>
      <c r="R16" s="9">
        <v>72500.0</v>
      </c>
      <c r="S16" s="9">
        <v>72597.0</v>
      </c>
      <c r="T16" s="9">
        <v>72597.0</v>
      </c>
      <c r="U16" s="9">
        <v>72717.0</v>
      </c>
      <c r="V16" s="11">
        <f t="shared" si="5"/>
        <v>97</v>
      </c>
      <c r="W16" s="11">
        <f t="shared" si="6"/>
        <v>120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9">
        <v>8.0</v>
      </c>
      <c r="E17" s="9">
        <v>8.0</v>
      </c>
      <c r="F17" s="10"/>
      <c r="G17" s="9">
        <v>33.0</v>
      </c>
      <c r="H17" s="10"/>
      <c r="I17" s="8">
        <f t="shared" si="1"/>
        <v>11</v>
      </c>
      <c r="J17" s="10"/>
      <c r="K17" s="9">
        <v>44.0</v>
      </c>
      <c r="L17" s="8">
        <f t="shared" si="2"/>
        <v>0</v>
      </c>
      <c r="M17" s="8">
        <f t="shared" si="3"/>
        <v>44</v>
      </c>
      <c r="N17" s="10"/>
      <c r="O17" s="8">
        <v>14.011</v>
      </c>
      <c r="P17" s="8">
        <v>11.221</v>
      </c>
      <c r="Q17" s="8">
        <f t="shared" si="4"/>
        <v>201.856</v>
      </c>
      <c r="R17" s="9">
        <v>70237.0</v>
      </c>
      <c r="S17" s="9">
        <v>70330.0</v>
      </c>
      <c r="T17" s="9">
        <v>70330.0</v>
      </c>
      <c r="U17" s="9">
        <v>70445.0</v>
      </c>
      <c r="V17" s="11">
        <f t="shared" si="5"/>
        <v>93</v>
      </c>
      <c r="W17" s="11">
        <f t="shared" si="6"/>
        <v>115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9">
        <v>8.0</v>
      </c>
      <c r="E18" s="9">
        <v>8.0</v>
      </c>
      <c r="F18" s="10"/>
      <c r="G18" s="9">
        <v>12.0</v>
      </c>
      <c r="H18" s="10"/>
      <c r="I18" s="8">
        <f t="shared" si="1"/>
        <v>38</v>
      </c>
      <c r="J18" s="10"/>
      <c r="K18" s="9">
        <v>50.0</v>
      </c>
      <c r="L18" s="8">
        <f t="shared" si="2"/>
        <v>0</v>
      </c>
      <c r="M18" s="8">
        <f t="shared" si="3"/>
        <v>50</v>
      </c>
      <c r="N18" s="10"/>
      <c r="O18" s="8">
        <v>14.011</v>
      </c>
      <c r="P18" s="8">
        <v>11.221</v>
      </c>
      <c r="Q18" s="8">
        <f t="shared" si="4"/>
        <v>201.856</v>
      </c>
      <c r="R18" s="9">
        <v>65147.0</v>
      </c>
      <c r="S18" s="9">
        <v>65262.0</v>
      </c>
      <c r="T18" s="9">
        <v>65262.0</v>
      </c>
      <c r="U18" s="9">
        <v>65377.0</v>
      </c>
      <c r="V18" s="11">
        <f t="shared" si="5"/>
        <v>115</v>
      </c>
      <c r="W18" s="11">
        <f t="shared" si="6"/>
        <v>115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9">
        <v>8.0</v>
      </c>
      <c r="E19" s="9">
        <v>8.0</v>
      </c>
      <c r="F19" s="10"/>
      <c r="G19" s="9">
        <v>10.0</v>
      </c>
      <c r="H19" s="10"/>
      <c r="I19" s="8">
        <f t="shared" si="1"/>
        <v>54</v>
      </c>
      <c r="J19" s="10"/>
      <c r="K19" s="9">
        <v>64.0</v>
      </c>
      <c r="L19" s="8">
        <f t="shared" si="2"/>
        <v>0</v>
      </c>
      <c r="M19" s="8">
        <f t="shared" si="3"/>
        <v>64</v>
      </c>
      <c r="N19" s="10"/>
      <c r="O19" s="8">
        <v>14.011</v>
      </c>
      <c r="P19" s="8">
        <v>11.221</v>
      </c>
      <c r="Q19" s="8">
        <f t="shared" si="4"/>
        <v>201.856</v>
      </c>
      <c r="R19" s="9">
        <v>72017.0</v>
      </c>
      <c r="S19" s="9">
        <v>72130.0</v>
      </c>
      <c r="T19" s="9">
        <v>72130.0</v>
      </c>
      <c r="U19" s="9">
        <v>72144.0</v>
      </c>
      <c r="V19" s="11">
        <f t="shared" si="5"/>
        <v>113</v>
      </c>
      <c r="W19" s="11">
        <f t="shared" si="6"/>
        <v>14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9">
        <v>8.0</v>
      </c>
      <c r="E20" s="9">
        <v>8.0</v>
      </c>
      <c r="F20" s="10"/>
      <c r="G20" s="9">
        <v>16.0</v>
      </c>
      <c r="H20" s="10"/>
      <c r="I20" s="8">
        <f t="shared" si="1"/>
        <v>24</v>
      </c>
      <c r="J20" s="10"/>
      <c r="K20" s="9">
        <v>40.0</v>
      </c>
      <c r="L20" s="8">
        <f t="shared" si="2"/>
        <v>0</v>
      </c>
      <c r="M20" s="8">
        <f t="shared" si="3"/>
        <v>40</v>
      </c>
      <c r="N20" s="10"/>
      <c r="O20" s="8">
        <v>14.011</v>
      </c>
      <c r="P20" s="8">
        <v>11.221</v>
      </c>
      <c r="Q20" s="8">
        <f t="shared" si="4"/>
        <v>201.856</v>
      </c>
      <c r="R20" s="9">
        <v>75295.0</v>
      </c>
      <c r="S20" s="9">
        <v>75403.0</v>
      </c>
      <c r="T20" s="9">
        <v>75403.0</v>
      </c>
      <c r="U20" s="9">
        <v>75511.0</v>
      </c>
      <c r="V20" s="11">
        <f t="shared" si="5"/>
        <v>108</v>
      </c>
      <c r="W20" s="11">
        <f t="shared" si="6"/>
        <v>108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9">
        <v>8.0</v>
      </c>
      <c r="E21" s="9">
        <v>8.0</v>
      </c>
      <c r="F21" s="10"/>
      <c r="G21" s="9">
        <v>13.0</v>
      </c>
      <c r="H21" s="10"/>
      <c r="I21" s="8">
        <f t="shared" si="1"/>
        <v>22</v>
      </c>
      <c r="J21" s="10"/>
      <c r="K21" s="9">
        <v>35.0</v>
      </c>
      <c r="L21" s="8">
        <f t="shared" si="2"/>
        <v>0</v>
      </c>
      <c r="M21" s="8">
        <f t="shared" si="3"/>
        <v>35</v>
      </c>
      <c r="N21" s="10"/>
      <c r="O21" s="8">
        <v>14.011</v>
      </c>
      <c r="P21" s="8">
        <v>11.221</v>
      </c>
      <c r="Q21" s="8">
        <f t="shared" si="4"/>
        <v>201.856</v>
      </c>
      <c r="R21" s="9">
        <v>67571.0</v>
      </c>
      <c r="S21" s="9">
        <v>67706.0</v>
      </c>
      <c r="T21" s="9">
        <v>67706.0</v>
      </c>
      <c r="U21" s="9">
        <v>67788.0</v>
      </c>
      <c r="V21" s="11">
        <f t="shared" si="5"/>
        <v>135</v>
      </c>
      <c r="W21" s="11">
        <f t="shared" si="6"/>
        <v>82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9">
        <v>8.0</v>
      </c>
      <c r="E22" s="9">
        <v>8.0</v>
      </c>
      <c r="F22" s="10"/>
      <c r="G22" s="9">
        <v>33.0</v>
      </c>
      <c r="H22" s="10"/>
      <c r="I22" s="8">
        <f t="shared" si="1"/>
        <v>27</v>
      </c>
      <c r="J22" s="10"/>
      <c r="K22" s="9">
        <v>60.0</v>
      </c>
      <c r="L22" s="8">
        <f t="shared" si="2"/>
        <v>0</v>
      </c>
      <c r="M22" s="8">
        <f t="shared" si="3"/>
        <v>60</v>
      </c>
      <c r="N22" s="10"/>
      <c r="O22" s="8">
        <v>14.011</v>
      </c>
      <c r="P22" s="8">
        <v>11.221</v>
      </c>
      <c r="Q22" s="8">
        <f t="shared" si="4"/>
        <v>201.856</v>
      </c>
      <c r="R22" s="9">
        <v>76765.0</v>
      </c>
      <c r="S22" s="9">
        <v>76874.0</v>
      </c>
      <c r="T22" s="9">
        <v>76874.0</v>
      </c>
      <c r="U22" s="9">
        <v>76982.0</v>
      </c>
      <c r="V22" s="11">
        <f t="shared" si="5"/>
        <v>109</v>
      </c>
      <c r="W22" s="11">
        <f t="shared" si="6"/>
        <v>108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9">
        <v>8.0</v>
      </c>
      <c r="E23" s="9">
        <v>8.0</v>
      </c>
      <c r="F23" s="10"/>
      <c r="G23" s="9">
        <v>21.0</v>
      </c>
      <c r="H23" s="10"/>
      <c r="I23" s="8">
        <f t="shared" si="1"/>
        <v>19</v>
      </c>
      <c r="J23" s="10"/>
      <c r="K23" s="9">
        <v>40.0</v>
      </c>
      <c r="L23" s="8">
        <f t="shared" si="2"/>
        <v>0</v>
      </c>
      <c r="M23" s="8">
        <f t="shared" si="3"/>
        <v>40</v>
      </c>
      <c r="N23" s="10"/>
      <c r="O23" s="8">
        <v>14.011</v>
      </c>
      <c r="P23" s="8">
        <v>11.221</v>
      </c>
      <c r="Q23" s="8">
        <f t="shared" si="4"/>
        <v>201.856</v>
      </c>
      <c r="R23" s="9">
        <v>67106.0</v>
      </c>
      <c r="S23" s="9">
        <v>67214.0</v>
      </c>
      <c r="T23" s="9">
        <v>67214.0</v>
      </c>
      <c r="U23" s="9">
        <v>67321.0</v>
      </c>
      <c r="V23" s="11">
        <f t="shared" si="5"/>
        <v>108</v>
      </c>
      <c r="W23" s="11">
        <f t="shared" si="6"/>
        <v>107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9">
        <v>8.0</v>
      </c>
      <c r="E24" s="9">
        <v>8.0</v>
      </c>
      <c r="F24" s="10"/>
      <c r="G24" s="9">
        <v>16.0</v>
      </c>
      <c r="H24" s="10"/>
      <c r="I24" s="8">
        <f t="shared" si="1"/>
        <v>14</v>
      </c>
      <c r="J24" s="10"/>
      <c r="K24" s="9">
        <v>30.0</v>
      </c>
      <c r="L24" s="8">
        <f t="shared" si="2"/>
        <v>0</v>
      </c>
      <c r="M24" s="8">
        <f t="shared" si="3"/>
        <v>30</v>
      </c>
      <c r="N24" s="10"/>
      <c r="O24" s="8">
        <v>14.011</v>
      </c>
      <c r="P24" s="8">
        <v>11.221</v>
      </c>
      <c r="Q24" s="8">
        <f t="shared" si="4"/>
        <v>201.856</v>
      </c>
      <c r="R24" s="9">
        <v>68174.0</v>
      </c>
      <c r="S24" s="9">
        <v>68283.0</v>
      </c>
      <c r="T24" s="9">
        <v>68283.0</v>
      </c>
      <c r="U24" s="9">
        <v>68392.0</v>
      </c>
      <c r="V24" s="11">
        <f t="shared" si="5"/>
        <v>109</v>
      </c>
      <c r="W24" s="11">
        <f t="shared" si="6"/>
        <v>109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9">
        <v>8.0</v>
      </c>
      <c r="E25" s="9">
        <v>8.0</v>
      </c>
      <c r="F25" s="10"/>
      <c r="G25" s="9">
        <v>14.0</v>
      </c>
      <c r="H25" s="10"/>
      <c r="I25" s="8">
        <f t="shared" si="1"/>
        <v>39</v>
      </c>
      <c r="J25" s="10"/>
      <c r="K25" s="9">
        <v>53.0</v>
      </c>
      <c r="L25" s="8">
        <f t="shared" si="2"/>
        <v>0</v>
      </c>
      <c r="M25" s="8">
        <f t="shared" si="3"/>
        <v>53</v>
      </c>
      <c r="N25" s="10"/>
      <c r="O25" s="8">
        <v>14.011</v>
      </c>
      <c r="P25" s="8">
        <v>11.221</v>
      </c>
      <c r="Q25" s="8">
        <f t="shared" si="4"/>
        <v>201.856</v>
      </c>
      <c r="R25" s="9">
        <v>69771.0</v>
      </c>
      <c r="S25" s="9">
        <v>69879.0</v>
      </c>
      <c r="T25" s="9">
        <v>69879.0</v>
      </c>
      <c r="U25" s="9">
        <v>69986.0</v>
      </c>
      <c r="V25" s="11">
        <f t="shared" si="5"/>
        <v>108</v>
      </c>
      <c r="W25" s="11">
        <f t="shared" si="6"/>
        <v>107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9">
        <v>8.0</v>
      </c>
      <c r="E26" s="9">
        <v>8.0</v>
      </c>
      <c r="F26" s="10"/>
      <c r="G26" s="9">
        <v>11.0</v>
      </c>
      <c r="H26" s="10"/>
      <c r="I26" s="8">
        <f t="shared" si="1"/>
        <v>19</v>
      </c>
      <c r="J26" s="10"/>
      <c r="K26" s="9">
        <v>30.0</v>
      </c>
      <c r="L26" s="8">
        <f t="shared" si="2"/>
        <v>0</v>
      </c>
      <c r="M26" s="8">
        <f t="shared" si="3"/>
        <v>30</v>
      </c>
      <c r="N26" s="10"/>
      <c r="O26" s="8">
        <v>14.011</v>
      </c>
      <c r="P26" s="8">
        <v>11.221</v>
      </c>
      <c r="Q26" s="8">
        <f t="shared" si="4"/>
        <v>201.856</v>
      </c>
      <c r="R26" s="9">
        <v>69641.0</v>
      </c>
      <c r="S26" s="9">
        <v>69756.0</v>
      </c>
      <c r="T26" s="9">
        <v>69756.0</v>
      </c>
      <c r="U26" s="9">
        <v>69863.0</v>
      </c>
      <c r="V26" s="11">
        <f t="shared" si="5"/>
        <v>115</v>
      </c>
      <c r="W26" s="11">
        <f t="shared" si="6"/>
        <v>107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9">
        <v>8.0</v>
      </c>
      <c r="E27" s="9">
        <v>8.0</v>
      </c>
      <c r="F27" s="10"/>
      <c r="G27" s="9">
        <v>19.0</v>
      </c>
      <c r="H27" s="10"/>
      <c r="I27" s="8">
        <f t="shared" si="1"/>
        <v>31</v>
      </c>
      <c r="J27" s="10"/>
      <c r="K27" s="9">
        <v>50.0</v>
      </c>
      <c r="L27" s="8">
        <f t="shared" si="2"/>
        <v>0</v>
      </c>
      <c r="M27" s="8">
        <f t="shared" si="3"/>
        <v>50</v>
      </c>
      <c r="N27" s="10"/>
      <c r="O27" s="8">
        <v>14.011</v>
      </c>
      <c r="P27" s="8">
        <v>11.221</v>
      </c>
      <c r="Q27" s="8">
        <f t="shared" si="4"/>
        <v>201.856</v>
      </c>
      <c r="R27" s="9">
        <v>73489.0</v>
      </c>
      <c r="S27" s="9">
        <v>73594.0</v>
      </c>
      <c r="T27" s="9">
        <v>73594.0</v>
      </c>
      <c r="U27" s="9">
        <v>73700.0</v>
      </c>
      <c r="V27" s="11">
        <f t="shared" si="5"/>
        <v>105</v>
      </c>
      <c r="W27" s="11">
        <f t="shared" si="6"/>
        <v>106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9">
        <v>8.0</v>
      </c>
      <c r="E28" s="9">
        <v>8.0</v>
      </c>
      <c r="F28" s="10"/>
      <c r="G28" s="9">
        <v>9.0</v>
      </c>
      <c r="H28" s="10"/>
      <c r="I28" s="8">
        <f t="shared" si="1"/>
        <v>31</v>
      </c>
      <c r="J28" s="10"/>
      <c r="K28" s="9">
        <v>40.0</v>
      </c>
      <c r="L28" s="8">
        <f t="shared" si="2"/>
        <v>0</v>
      </c>
      <c r="M28" s="8">
        <f t="shared" si="3"/>
        <v>40</v>
      </c>
      <c r="N28" s="10"/>
      <c r="O28" s="8">
        <v>14.011</v>
      </c>
      <c r="P28" s="8">
        <v>11.221</v>
      </c>
      <c r="Q28" s="8">
        <f t="shared" si="4"/>
        <v>201.856</v>
      </c>
      <c r="R28" s="9">
        <v>67181.0</v>
      </c>
      <c r="S28" s="9">
        <v>67290.0</v>
      </c>
      <c r="T28" s="9">
        <v>67290.0</v>
      </c>
      <c r="U28" s="9">
        <v>67398.0</v>
      </c>
      <c r="V28" s="11">
        <f t="shared" si="5"/>
        <v>109</v>
      </c>
      <c r="W28" s="11">
        <f t="shared" si="6"/>
        <v>108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10"/>
      <c r="G29" s="9">
        <v>16.0</v>
      </c>
      <c r="H29" s="10"/>
      <c r="I29" s="8">
        <f t="shared" si="1"/>
        <v>29</v>
      </c>
      <c r="J29" s="10"/>
      <c r="K29" s="9">
        <v>45.0</v>
      </c>
      <c r="L29" s="8">
        <f t="shared" si="2"/>
        <v>0</v>
      </c>
      <c r="M29" s="8">
        <f t="shared" si="3"/>
        <v>45</v>
      </c>
      <c r="N29" s="10"/>
      <c r="O29" s="8">
        <v>14.011</v>
      </c>
      <c r="P29" s="8">
        <v>11.221</v>
      </c>
      <c r="Q29" s="8">
        <f t="shared" si="4"/>
        <v>201.856</v>
      </c>
      <c r="R29" s="9">
        <v>67493.0</v>
      </c>
      <c r="S29" s="9">
        <v>67601.0</v>
      </c>
      <c r="T29" s="9">
        <v>67601.0</v>
      </c>
      <c r="U29" s="9">
        <v>67709.0</v>
      </c>
      <c r="V29" s="11">
        <f t="shared" si="5"/>
        <v>108</v>
      </c>
      <c r="W29" s="11">
        <f t="shared" si="6"/>
        <v>108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10"/>
      <c r="G30" s="9">
        <v>8.0</v>
      </c>
      <c r="H30" s="10"/>
      <c r="I30" s="8">
        <f t="shared" si="1"/>
        <v>30</v>
      </c>
      <c r="J30" s="10"/>
      <c r="K30" s="9">
        <v>38.0</v>
      </c>
      <c r="L30" s="8">
        <f t="shared" si="2"/>
        <v>0</v>
      </c>
      <c r="M30" s="8">
        <f t="shared" si="3"/>
        <v>38</v>
      </c>
      <c r="N30" s="10"/>
      <c r="O30" s="8">
        <v>14.011</v>
      </c>
      <c r="P30" s="8">
        <v>11.221</v>
      </c>
      <c r="Q30" s="8">
        <f t="shared" si="4"/>
        <v>201.856</v>
      </c>
      <c r="R30" s="9">
        <v>76738.0</v>
      </c>
      <c r="S30" s="9">
        <v>76846.0</v>
      </c>
      <c r="T30" s="9">
        <v>76846.0</v>
      </c>
      <c r="U30" s="9">
        <v>76954.0</v>
      </c>
      <c r="V30" s="11">
        <f t="shared" si="5"/>
        <v>108</v>
      </c>
      <c r="W30" s="11">
        <f t="shared" si="6"/>
        <v>108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9">
        <v>8.0</v>
      </c>
      <c r="E31" s="9">
        <v>8.0</v>
      </c>
      <c r="F31" s="10"/>
      <c r="G31" s="9">
        <v>11.0</v>
      </c>
      <c r="H31" s="10"/>
      <c r="I31" s="8">
        <f t="shared" si="1"/>
        <v>29</v>
      </c>
      <c r="J31" s="10"/>
      <c r="K31" s="9">
        <v>40.0</v>
      </c>
      <c r="L31" s="8">
        <f t="shared" si="2"/>
        <v>0</v>
      </c>
      <c r="M31" s="8">
        <f t="shared" si="3"/>
        <v>40</v>
      </c>
      <c r="N31" s="10"/>
      <c r="O31" s="8">
        <v>14.011</v>
      </c>
      <c r="P31" s="8">
        <v>11.221</v>
      </c>
      <c r="Q31" s="8">
        <f t="shared" si="4"/>
        <v>201.856</v>
      </c>
      <c r="R31" s="9">
        <v>69382.0</v>
      </c>
      <c r="S31" s="9">
        <v>69490.0</v>
      </c>
      <c r="T31" s="9">
        <v>69490.0</v>
      </c>
      <c r="U31" s="9">
        <v>69599.0</v>
      </c>
      <c r="V31" s="11">
        <f t="shared" si="5"/>
        <v>108</v>
      </c>
      <c r="W31" s="11">
        <f t="shared" si="6"/>
        <v>109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9">
        <v>8.0</v>
      </c>
      <c r="E32" s="9">
        <v>8.0</v>
      </c>
      <c r="F32" s="10"/>
      <c r="G32" s="9">
        <v>34.0</v>
      </c>
      <c r="H32" s="10"/>
      <c r="I32" s="8">
        <f t="shared" si="1"/>
        <v>47</v>
      </c>
      <c r="J32" s="10"/>
      <c r="K32" s="9">
        <v>81.0</v>
      </c>
      <c r="L32" s="8">
        <f t="shared" si="2"/>
        <v>0</v>
      </c>
      <c r="M32" s="8">
        <f t="shared" si="3"/>
        <v>81</v>
      </c>
      <c r="N32" s="10"/>
      <c r="O32" s="8">
        <v>14.011</v>
      </c>
      <c r="P32" s="8">
        <v>11.221</v>
      </c>
      <c r="Q32" s="8">
        <f t="shared" si="4"/>
        <v>201.856</v>
      </c>
      <c r="R32" s="9">
        <v>67475.0</v>
      </c>
      <c r="S32" s="9">
        <v>67571.0</v>
      </c>
      <c r="T32" s="9">
        <v>67571.0</v>
      </c>
      <c r="U32" s="9">
        <v>67691.0</v>
      </c>
      <c r="V32" s="11">
        <f t="shared" si="5"/>
        <v>96</v>
      </c>
      <c r="W32" s="11">
        <f t="shared" si="6"/>
        <v>120</v>
      </c>
      <c r="X32" s="5"/>
      <c r="Y32" s="5"/>
      <c r="Z32" s="5"/>
    </row>
    <row r="33">
      <c r="A33" s="12">
        <v>32.0</v>
      </c>
      <c r="B33" s="8" t="s">
        <v>23</v>
      </c>
      <c r="C33" s="17" t="s">
        <v>57</v>
      </c>
      <c r="D33" s="18">
        <v>6.0</v>
      </c>
      <c r="E33" s="18">
        <v>5.0</v>
      </c>
      <c r="F33" s="19"/>
      <c r="G33" s="18">
        <v>15.0</v>
      </c>
      <c r="H33" s="19"/>
      <c r="I33" s="17">
        <f t="shared" si="1"/>
        <v>14</v>
      </c>
      <c r="J33" s="19"/>
      <c r="K33" s="18">
        <v>29.0</v>
      </c>
      <c r="L33" s="17">
        <f t="shared" si="2"/>
        <v>0</v>
      </c>
      <c r="M33" s="17">
        <f t="shared" si="3"/>
        <v>29</v>
      </c>
      <c r="N33" s="18" t="s">
        <v>90</v>
      </c>
      <c r="O33" s="17">
        <v>14.011</v>
      </c>
      <c r="P33" s="17">
        <v>11.221</v>
      </c>
      <c r="Q33" s="17">
        <f t="shared" si="4"/>
        <v>140.171</v>
      </c>
      <c r="R33" s="18">
        <v>63582.0</v>
      </c>
      <c r="S33" s="18">
        <v>63674.0</v>
      </c>
      <c r="T33" s="18">
        <v>63674.0</v>
      </c>
      <c r="U33" s="18">
        <v>63751.0</v>
      </c>
      <c r="V33" s="20">
        <f t="shared" si="5"/>
        <v>92</v>
      </c>
      <c r="W33" s="20">
        <f t="shared" si="6"/>
        <v>77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9">
        <v>8.0</v>
      </c>
      <c r="E34" s="9">
        <v>8.0</v>
      </c>
      <c r="F34" s="10"/>
      <c r="G34" s="9">
        <v>20.0</v>
      </c>
      <c r="H34" s="10"/>
      <c r="I34" s="8">
        <f t="shared" si="1"/>
        <v>20</v>
      </c>
      <c r="J34" s="10"/>
      <c r="K34" s="9">
        <v>40.0</v>
      </c>
      <c r="L34" s="8">
        <f t="shared" si="2"/>
        <v>0</v>
      </c>
      <c r="M34" s="8">
        <f t="shared" si="3"/>
        <v>40</v>
      </c>
      <c r="N34" s="10"/>
      <c r="O34" s="8">
        <v>14.011</v>
      </c>
      <c r="P34" s="8">
        <v>11.221</v>
      </c>
      <c r="Q34" s="8">
        <f t="shared" si="4"/>
        <v>201.856</v>
      </c>
      <c r="R34" s="9">
        <v>76230.0</v>
      </c>
      <c r="S34" s="9">
        <v>76327.0</v>
      </c>
      <c r="T34" s="9">
        <v>76327.0</v>
      </c>
      <c r="U34" s="9">
        <v>76447.0</v>
      </c>
      <c r="V34" s="11">
        <f t="shared" si="5"/>
        <v>97</v>
      </c>
      <c r="W34" s="11">
        <f t="shared" si="6"/>
        <v>120</v>
      </c>
      <c r="X34" s="5"/>
      <c r="Y34" s="5"/>
      <c r="Z34" s="5"/>
    </row>
    <row r="35">
      <c r="A35" s="12">
        <v>34.0</v>
      </c>
      <c r="B35" s="8" t="s">
        <v>23</v>
      </c>
      <c r="C35" s="13" t="s">
        <v>59</v>
      </c>
      <c r="D35" s="14">
        <v>2.0</v>
      </c>
      <c r="E35" s="14">
        <v>1.0</v>
      </c>
      <c r="F35" s="15"/>
      <c r="G35" s="14">
        <v>12.0</v>
      </c>
      <c r="H35" s="15"/>
      <c r="I35" s="13">
        <f t="shared" si="1"/>
        <v>0</v>
      </c>
      <c r="J35" s="15"/>
      <c r="K35" s="15"/>
      <c r="L35" s="13">
        <f t="shared" si="2"/>
        <v>0</v>
      </c>
      <c r="M35" s="13">
        <f t="shared" si="3"/>
        <v>12</v>
      </c>
      <c r="N35" s="14" t="s">
        <v>91</v>
      </c>
      <c r="O35" s="13">
        <v>14.011</v>
      </c>
      <c r="P35" s="13">
        <v>11.221</v>
      </c>
      <c r="Q35" s="13">
        <f t="shared" si="4"/>
        <v>39.243</v>
      </c>
      <c r="R35" s="14">
        <v>74145.0</v>
      </c>
      <c r="S35" s="14">
        <v>74188.0</v>
      </c>
      <c r="T35" s="15"/>
      <c r="U35" s="15"/>
      <c r="V35" s="16">
        <f t="shared" si="5"/>
        <v>43</v>
      </c>
      <c r="W35" s="16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9">
        <v>8.0</v>
      </c>
      <c r="E36" s="9">
        <v>8.0</v>
      </c>
      <c r="F36" s="10"/>
      <c r="G36" s="9">
        <v>29.0</v>
      </c>
      <c r="H36" s="10"/>
      <c r="I36" s="8">
        <f t="shared" si="1"/>
        <v>11</v>
      </c>
      <c r="J36" s="10"/>
      <c r="K36" s="9">
        <v>40.0</v>
      </c>
      <c r="L36" s="8">
        <f t="shared" si="2"/>
        <v>0</v>
      </c>
      <c r="M36" s="8">
        <f t="shared" si="3"/>
        <v>40</v>
      </c>
      <c r="N36" s="10"/>
      <c r="O36" s="8">
        <v>14.011</v>
      </c>
      <c r="P36" s="8">
        <v>11.221</v>
      </c>
      <c r="Q36" s="8">
        <f t="shared" si="4"/>
        <v>201.856</v>
      </c>
      <c r="R36" s="9">
        <v>73624.0</v>
      </c>
      <c r="S36" s="9">
        <v>73749.0</v>
      </c>
      <c r="T36" s="9">
        <v>73749.0</v>
      </c>
      <c r="U36" s="9">
        <v>73842.0</v>
      </c>
      <c r="V36" s="11">
        <f t="shared" si="5"/>
        <v>125</v>
      </c>
      <c r="W36" s="11">
        <f t="shared" si="6"/>
        <v>93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10"/>
      <c r="G37" s="9">
        <v>27.0</v>
      </c>
      <c r="H37" s="10"/>
      <c r="I37" s="8">
        <f t="shared" si="1"/>
        <v>43</v>
      </c>
      <c r="J37" s="10"/>
      <c r="K37" s="9">
        <v>70.0</v>
      </c>
      <c r="L37" s="8">
        <f t="shared" si="2"/>
        <v>0</v>
      </c>
      <c r="M37" s="8">
        <f t="shared" si="3"/>
        <v>70</v>
      </c>
      <c r="N37" s="10"/>
      <c r="O37" s="8">
        <v>14.011</v>
      </c>
      <c r="P37" s="8">
        <v>11.221</v>
      </c>
      <c r="Q37" s="8">
        <f t="shared" si="4"/>
        <v>201.856</v>
      </c>
      <c r="R37" s="9">
        <v>69005.0</v>
      </c>
      <c r="S37" s="9">
        <v>69130.0</v>
      </c>
      <c r="T37" s="9">
        <v>69130.0</v>
      </c>
      <c r="U37" s="9">
        <v>69224.0</v>
      </c>
      <c r="V37" s="11">
        <f t="shared" si="5"/>
        <v>125</v>
      </c>
      <c r="W37" s="11">
        <f t="shared" si="6"/>
        <v>94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9">
        <v>8.0</v>
      </c>
      <c r="E38" s="9">
        <v>8.0</v>
      </c>
      <c r="F38" s="10"/>
      <c r="G38" s="9">
        <v>10.0</v>
      </c>
      <c r="H38" s="10"/>
      <c r="I38" s="8">
        <f t="shared" si="1"/>
        <v>25</v>
      </c>
      <c r="J38" s="10"/>
      <c r="K38" s="9">
        <v>35.0</v>
      </c>
      <c r="L38" s="8">
        <f t="shared" si="2"/>
        <v>0</v>
      </c>
      <c r="M38" s="8">
        <f t="shared" si="3"/>
        <v>35</v>
      </c>
      <c r="N38" s="10"/>
      <c r="O38" s="8">
        <v>14.011</v>
      </c>
      <c r="P38" s="8">
        <v>11.221</v>
      </c>
      <c r="Q38" s="8">
        <f t="shared" si="4"/>
        <v>201.856</v>
      </c>
      <c r="R38" s="9">
        <v>68849.0</v>
      </c>
      <c r="S38" s="9">
        <v>68972.0</v>
      </c>
      <c r="T38" s="9">
        <v>68972.0</v>
      </c>
      <c r="U38" s="9">
        <v>69066.0</v>
      </c>
      <c r="V38" s="11">
        <f t="shared" si="5"/>
        <v>123</v>
      </c>
      <c r="W38" s="11">
        <f t="shared" si="6"/>
        <v>94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9">
        <v>8.0</v>
      </c>
      <c r="E39" s="9">
        <v>8.0</v>
      </c>
      <c r="F39" s="10"/>
      <c r="G39" s="9">
        <v>23.0</v>
      </c>
      <c r="H39" s="10"/>
      <c r="I39" s="8">
        <f t="shared" si="1"/>
        <v>43</v>
      </c>
      <c r="J39" s="10"/>
      <c r="K39" s="9">
        <v>66.0</v>
      </c>
      <c r="L39" s="8">
        <f t="shared" si="2"/>
        <v>0</v>
      </c>
      <c r="M39" s="8">
        <f t="shared" si="3"/>
        <v>66</v>
      </c>
      <c r="N39" s="10"/>
      <c r="O39" s="8">
        <v>14.011</v>
      </c>
      <c r="P39" s="8">
        <v>11.221</v>
      </c>
      <c r="Q39" s="8">
        <f t="shared" si="4"/>
        <v>201.856</v>
      </c>
      <c r="R39" s="9">
        <v>73160.0</v>
      </c>
      <c r="S39" s="9">
        <v>73252.0</v>
      </c>
      <c r="T39" s="9">
        <v>73252.0</v>
      </c>
      <c r="U39" s="9">
        <v>73369.0</v>
      </c>
      <c r="V39" s="11">
        <f t="shared" si="5"/>
        <v>92</v>
      </c>
      <c r="W39" s="11">
        <f t="shared" si="6"/>
        <v>117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9">
        <v>8.0</v>
      </c>
      <c r="E40" s="9">
        <v>8.0</v>
      </c>
      <c r="F40" s="10"/>
      <c r="G40" s="9">
        <v>17.0</v>
      </c>
      <c r="H40" s="10"/>
      <c r="I40" s="8">
        <f t="shared" si="1"/>
        <v>47</v>
      </c>
      <c r="J40" s="10"/>
      <c r="K40" s="9">
        <v>64.0</v>
      </c>
      <c r="L40" s="8">
        <f t="shared" si="2"/>
        <v>0</v>
      </c>
      <c r="M40" s="8">
        <f t="shared" si="3"/>
        <v>64</v>
      </c>
      <c r="N40" s="10"/>
      <c r="O40" s="8">
        <v>14.011</v>
      </c>
      <c r="P40" s="8">
        <v>11.221</v>
      </c>
      <c r="Q40" s="8">
        <f t="shared" si="4"/>
        <v>201.856</v>
      </c>
      <c r="R40" s="9">
        <v>67969.0</v>
      </c>
      <c r="S40" s="9">
        <v>68066.0</v>
      </c>
      <c r="T40" s="9">
        <v>68066.0</v>
      </c>
      <c r="U40" s="9">
        <v>68187.0</v>
      </c>
      <c r="V40" s="11">
        <f t="shared" si="5"/>
        <v>97</v>
      </c>
      <c r="W40" s="11">
        <f t="shared" si="6"/>
        <v>121</v>
      </c>
      <c r="X40" s="5"/>
      <c r="Y40" s="5"/>
      <c r="Z40" s="5"/>
    </row>
    <row r="41">
      <c r="A41" s="12">
        <v>40.0</v>
      </c>
      <c r="B41" s="8" t="s">
        <v>23</v>
      </c>
      <c r="C41" s="57" t="s">
        <v>65</v>
      </c>
      <c r="D41" s="58"/>
      <c r="E41" s="58"/>
      <c r="F41" s="59"/>
      <c r="G41" s="59"/>
      <c r="H41" s="59"/>
      <c r="I41" s="57">
        <f t="shared" si="1"/>
        <v>0</v>
      </c>
      <c r="J41" s="59"/>
      <c r="K41" s="59"/>
      <c r="L41" s="57">
        <f t="shared" si="2"/>
        <v>0</v>
      </c>
      <c r="M41" s="57">
        <f t="shared" si="3"/>
        <v>0</v>
      </c>
      <c r="N41" s="58" t="s">
        <v>89</v>
      </c>
      <c r="O41" s="57">
        <v>14.011</v>
      </c>
      <c r="P41" s="57">
        <v>11.221</v>
      </c>
      <c r="Q41" s="57">
        <f t="shared" si="4"/>
        <v>0</v>
      </c>
      <c r="R41" s="59"/>
      <c r="S41" s="59"/>
      <c r="T41" s="59"/>
      <c r="U41" s="59"/>
      <c r="V41" s="60">
        <f t="shared" si="5"/>
        <v>0</v>
      </c>
      <c r="W41" s="60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10"/>
      <c r="G42" s="9">
        <v>50.0</v>
      </c>
      <c r="H42" s="10"/>
      <c r="I42" s="8">
        <f t="shared" si="1"/>
        <v>38</v>
      </c>
      <c r="J42" s="10"/>
      <c r="K42" s="9">
        <v>88.0</v>
      </c>
      <c r="L42" s="8">
        <f t="shared" si="2"/>
        <v>0</v>
      </c>
      <c r="M42" s="8">
        <f t="shared" si="3"/>
        <v>88</v>
      </c>
      <c r="N42" s="10"/>
      <c r="O42" s="8">
        <v>14.011</v>
      </c>
      <c r="P42" s="8">
        <v>11.221</v>
      </c>
      <c r="Q42" s="8">
        <f t="shared" si="4"/>
        <v>201.856</v>
      </c>
      <c r="R42" s="9">
        <v>75107.0</v>
      </c>
      <c r="S42" s="9">
        <v>75231.0</v>
      </c>
      <c r="T42" s="9">
        <v>75231.0</v>
      </c>
      <c r="U42" s="9">
        <v>75324.0</v>
      </c>
      <c r="V42" s="11">
        <f t="shared" si="5"/>
        <v>124</v>
      </c>
      <c r="W42" s="11">
        <f t="shared" si="6"/>
        <v>93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10"/>
      <c r="G43" s="9">
        <v>14.0</v>
      </c>
      <c r="H43" s="10"/>
      <c r="I43" s="8">
        <f t="shared" si="1"/>
        <v>31</v>
      </c>
      <c r="J43" s="10"/>
      <c r="K43" s="9">
        <v>45.0</v>
      </c>
      <c r="L43" s="8">
        <f t="shared" si="2"/>
        <v>0</v>
      </c>
      <c r="M43" s="8">
        <f t="shared" si="3"/>
        <v>45</v>
      </c>
      <c r="N43" s="10"/>
      <c r="O43" s="8">
        <v>14.011</v>
      </c>
      <c r="P43" s="8">
        <v>11.221</v>
      </c>
      <c r="Q43" s="8">
        <f t="shared" si="4"/>
        <v>201.856</v>
      </c>
      <c r="R43" s="9">
        <v>74575.0</v>
      </c>
      <c r="S43" s="9">
        <v>74673.0</v>
      </c>
      <c r="T43" s="9">
        <v>74673.0</v>
      </c>
      <c r="U43" s="9">
        <v>74793.0</v>
      </c>
      <c r="V43" s="11">
        <f t="shared" si="5"/>
        <v>98</v>
      </c>
      <c r="W43" s="11">
        <f t="shared" si="6"/>
        <v>120</v>
      </c>
      <c r="X43" s="5"/>
      <c r="Y43" s="5"/>
      <c r="Z43" s="5"/>
    </row>
    <row r="44">
      <c r="A44" s="12">
        <v>43.0</v>
      </c>
      <c r="B44" s="8" t="s">
        <v>23</v>
      </c>
      <c r="C44" s="17" t="s">
        <v>69</v>
      </c>
      <c r="D44" s="18">
        <v>5.0</v>
      </c>
      <c r="E44" s="18">
        <v>4.0</v>
      </c>
      <c r="F44" s="19"/>
      <c r="G44" s="18">
        <v>19.0</v>
      </c>
      <c r="H44" s="19"/>
      <c r="I44" s="17">
        <f t="shared" si="1"/>
        <v>10</v>
      </c>
      <c r="J44" s="19"/>
      <c r="K44" s="18">
        <v>29.0</v>
      </c>
      <c r="L44" s="17">
        <f t="shared" si="2"/>
        <v>0</v>
      </c>
      <c r="M44" s="17">
        <f t="shared" si="3"/>
        <v>29</v>
      </c>
      <c r="N44" s="18" t="s">
        <v>92</v>
      </c>
      <c r="O44" s="17">
        <v>14.011</v>
      </c>
      <c r="P44" s="17">
        <v>11.221</v>
      </c>
      <c r="Q44" s="17">
        <f t="shared" si="4"/>
        <v>114.939</v>
      </c>
      <c r="R44" s="18">
        <v>79112.0</v>
      </c>
      <c r="S44" s="18">
        <v>79209.0</v>
      </c>
      <c r="T44" s="18">
        <v>79209.0</v>
      </c>
      <c r="U44" s="18">
        <v>79263.0</v>
      </c>
      <c r="V44" s="20">
        <f t="shared" si="5"/>
        <v>97</v>
      </c>
      <c r="W44" s="20">
        <f t="shared" si="6"/>
        <v>54</v>
      </c>
      <c r="X44" s="5"/>
      <c r="Y44" s="5"/>
      <c r="Z44" s="5"/>
    </row>
    <row r="45">
      <c r="A45" s="25">
        <v>44.0</v>
      </c>
      <c r="B45" s="25" t="s">
        <v>23</v>
      </c>
      <c r="C45" s="61" t="s">
        <v>70</v>
      </c>
      <c r="D45" s="62"/>
      <c r="E45" s="62"/>
      <c r="F45" s="62"/>
      <c r="G45" s="62"/>
      <c r="H45" s="62"/>
      <c r="I45" s="61">
        <f t="shared" si="1"/>
        <v>0</v>
      </c>
      <c r="J45" s="62"/>
      <c r="K45" s="62"/>
      <c r="L45" s="61">
        <f t="shared" si="2"/>
        <v>0</v>
      </c>
      <c r="M45" s="61">
        <f t="shared" si="3"/>
        <v>0</v>
      </c>
      <c r="N45" s="63" t="s">
        <v>89</v>
      </c>
      <c r="O45" s="61">
        <v>14.011</v>
      </c>
      <c r="P45" s="61">
        <v>11.221</v>
      </c>
      <c r="Q45" s="61">
        <f t="shared" si="4"/>
        <v>0</v>
      </c>
      <c r="R45" s="62"/>
      <c r="S45" s="62"/>
      <c r="T45" s="62"/>
      <c r="U45" s="62"/>
      <c r="V45" s="64">
        <f t="shared" si="5"/>
        <v>0</v>
      </c>
      <c r="W45" s="64">
        <f t="shared" si="6"/>
        <v>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1765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7106.993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>
        <f>E47/E48</f>
        <v>0.248346945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>
        <f>AVERAGEIF(Q:Q,"&gt;0",Q:Q)</f>
        <v>192.0808919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743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743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1007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15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1022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1750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15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8.25"/>
    <col customWidth="1" min="8" max="8" width="9.25"/>
    <col customWidth="1" min="9" max="9" width="7.25"/>
    <col customWidth="1" min="10" max="10" width="9.88"/>
    <col customWidth="1" min="11" max="11" width="8.13"/>
    <col customWidth="1" min="12" max="12" width="8.0"/>
    <col customWidth="1" min="13" max="13" width="10.63"/>
    <col customWidth="1" min="14" max="14" width="29.13"/>
    <col customWidth="1" min="15" max="16" width="6.13"/>
    <col customWidth="1" min="17" max="17" width="8.75"/>
    <col customWidth="1" min="18" max="18" width="9.0"/>
    <col customWidth="1" min="19" max="19" width="8.75"/>
    <col customWidth="1" min="20" max="20" width="9.25"/>
    <col customWidth="1" min="21" max="21" width="8.88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10"/>
      <c r="G2" s="9">
        <v>17.0</v>
      </c>
      <c r="H2" s="10"/>
      <c r="I2" s="8">
        <f t="shared" ref="I2:I45" si="1">max(0,K2-G2)</f>
        <v>24</v>
      </c>
      <c r="J2" s="10"/>
      <c r="K2" s="9">
        <v>41.0</v>
      </c>
      <c r="L2" s="8">
        <f t="shared" ref="L2:L45" si="2">J2+H2</f>
        <v>0</v>
      </c>
      <c r="M2" s="8">
        <f t="shared" ref="M2:M45" si="3">G2+H2+I2+J2</f>
        <v>41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9">
        <v>212800.0</v>
      </c>
      <c r="S2" s="9">
        <v>212907.0</v>
      </c>
      <c r="T2" s="9">
        <v>212907.0</v>
      </c>
      <c r="U2" s="9">
        <v>213014.0</v>
      </c>
      <c r="V2" s="11">
        <f t="shared" ref="V2:V45" si="5">S2-R2</f>
        <v>107</v>
      </c>
      <c r="W2" s="11">
        <f t="shared" ref="W2:W45" si="6">U2-T2</f>
        <v>107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9">
        <v>8.0</v>
      </c>
      <c r="E3" s="9">
        <v>8.0</v>
      </c>
      <c r="F3" s="10"/>
      <c r="G3" s="9">
        <v>12.0</v>
      </c>
      <c r="H3" s="10"/>
      <c r="I3" s="8">
        <f t="shared" si="1"/>
        <v>8</v>
      </c>
      <c r="J3" s="10"/>
      <c r="K3" s="9">
        <v>20.0</v>
      </c>
      <c r="L3" s="8">
        <f t="shared" si="2"/>
        <v>0</v>
      </c>
      <c r="M3" s="8">
        <f t="shared" si="3"/>
        <v>20</v>
      </c>
      <c r="N3" s="10"/>
      <c r="O3" s="8">
        <v>14.011</v>
      </c>
      <c r="P3" s="8">
        <v>11.221</v>
      </c>
      <c r="Q3" s="8">
        <f t="shared" si="4"/>
        <v>201.856</v>
      </c>
      <c r="R3" s="9">
        <v>212934.0</v>
      </c>
      <c r="S3" s="9">
        <v>213040.0</v>
      </c>
      <c r="T3" s="9">
        <v>213040.0</v>
      </c>
      <c r="U3" s="9">
        <v>213146.0</v>
      </c>
      <c r="V3" s="11">
        <f t="shared" si="5"/>
        <v>106</v>
      </c>
      <c r="W3" s="11">
        <f t="shared" si="6"/>
        <v>106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10"/>
      <c r="G4" s="9">
        <v>23.0</v>
      </c>
      <c r="H4" s="10"/>
      <c r="I4" s="8">
        <f t="shared" si="1"/>
        <v>6</v>
      </c>
      <c r="J4" s="10"/>
      <c r="K4" s="9">
        <v>29.0</v>
      </c>
      <c r="L4" s="8">
        <f t="shared" si="2"/>
        <v>0</v>
      </c>
      <c r="M4" s="8">
        <f t="shared" si="3"/>
        <v>29</v>
      </c>
      <c r="N4" s="10"/>
      <c r="O4" s="8">
        <v>14.011</v>
      </c>
      <c r="P4" s="8">
        <v>11.221</v>
      </c>
      <c r="Q4" s="8">
        <f t="shared" si="4"/>
        <v>201.856</v>
      </c>
      <c r="R4" s="9">
        <v>521206.0</v>
      </c>
      <c r="S4" s="9">
        <v>521316.0</v>
      </c>
      <c r="T4" s="9">
        <v>521316.0</v>
      </c>
      <c r="U4" s="9">
        <v>521426.0</v>
      </c>
      <c r="V4" s="11">
        <f t="shared" si="5"/>
        <v>110</v>
      </c>
      <c r="W4" s="11">
        <f t="shared" si="6"/>
        <v>110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10"/>
      <c r="G5" s="9">
        <v>16.0</v>
      </c>
      <c r="H5" s="10"/>
      <c r="I5" s="8">
        <f t="shared" si="1"/>
        <v>8</v>
      </c>
      <c r="J5" s="10"/>
      <c r="K5" s="9">
        <v>24.0</v>
      </c>
      <c r="L5" s="8">
        <f t="shared" si="2"/>
        <v>0</v>
      </c>
      <c r="M5" s="8">
        <f t="shared" si="3"/>
        <v>24</v>
      </c>
      <c r="N5" s="10"/>
      <c r="O5" s="8">
        <v>14.011</v>
      </c>
      <c r="P5" s="8">
        <v>11.221</v>
      </c>
      <c r="Q5" s="8">
        <f t="shared" si="4"/>
        <v>201.856</v>
      </c>
      <c r="R5" s="9">
        <v>226309.0</v>
      </c>
      <c r="S5" s="9">
        <v>226414.0</v>
      </c>
      <c r="T5" s="9">
        <v>226414.0</v>
      </c>
      <c r="U5" s="9">
        <v>226520.0</v>
      </c>
      <c r="V5" s="11">
        <f t="shared" si="5"/>
        <v>105</v>
      </c>
      <c r="W5" s="11">
        <f t="shared" si="6"/>
        <v>106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10"/>
      <c r="G6" s="9">
        <v>33.0</v>
      </c>
      <c r="H6" s="10"/>
      <c r="I6" s="8">
        <f t="shared" si="1"/>
        <v>22</v>
      </c>
      <c r="J6" s="10"/>
      <c r="K6" s="9">
        <v>55.0</v>
      </c>
      <c r="L6" s="8">
        <f t="shared" si="2"/>
        <v>0</v>
      </c>
      <c r="M6" s="8">
        <f t="shared" si="3"/>
        <v>55</v>
      </c>
      <c r="N6" s="10"/>
      <c r="O6" s="8">
        <v>14.011</v>
      </c>
      <c r="P6" s="8">
        <v>11.221</v>
      </c>
      <c r="Q6" s="8">
        <f t="shared" si="4"/>
        <v>201.856</v>
      </c>
      <c r="R6" s="9">
        <v>276449.0</v>
      </c>
      <c r="S6" s="9">
        <v>276555.0</v>
      </c>
      <c r="T6" s="9">
        <v>276555.0</v>
      </c>
      <c r="U6" s="9">
        <v>276660.0</v>
      </c>
      <c r="V6" s="11">
        <f t="shared" si="5"/>
        <v>106</v>
      </c>
      <c r="W6" s="11">
        <f t="shared" si="6"/>
        <v>105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9">
        <v>8.0</v>
      </c>
      <c r="E7" s="9">
        <v>8.0</v>
      </c>
      <c r="F7" s="10"/>
      <c r="G7" s="9">
        <v>41.0</v>
      </c>
      <c r="H7" s="10"/>
      <c r="I7" s="8">
        <f t="shared" si="1"/>
        <v>5</v>
      </c>
      <c r="J7" s="10"/>
      <c r="K7" s="9">
        <v>46.0</v>
      </c>
      <c r="L7" s="8">
        <f t="shared" si="2"/>
        <v>0</v>
      </c>
      <c r="M7" s="8">
        <f t="shared" si="3"/>
        <v>46</v>
      </c>
      <c r="N7" s="10"/>
      <c r="O7" s="8">
        <v>14.011</v>
      </c>
      <c r="P7" s="8">
        <v>11.221</v>
      </c>
      <c r="Q7" s="8">
        <f t="shared" si="4"/>
        <v>201.856</v>
      </c>
      <c r="R7" s="9">
        <v>226929.0</v>
      </c>
      <c r="S7" s="9">
        <v>227035.0</v>
      </c>
      <c r="T7" s="9">
        <v>227035.0</v>
      </c>
      <c r="U7" s="9">
        <v>227140.0</v>
      </c>
      <c r="V7" s="11">
        <f t="shared" si="5"/>
        <v>106</v>
      </c>
      <c r="W7" s="11">
        <f t="shared" si="6"/>
        <v>105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9">
        <v>8.0</v>
      </c>
      <c r="E8" s="9">
        <v>8.0</v>
      </c>
      <c r="F8" s="10"/>
      <c r="G8" s="9">
        <v>22.0</v>
      </c>
      <c r="H8" s="10"/>
      <c r="I8" s="8">
        <f t="shared" si="1"/>
        <v>16</v>
      </c>
      <c r="J8" s="10"/>
      <c r="K8" s="9">
        <v>38.0</v>
      </c>
      <c r="L8" s="8">
        <f t="shared" si="2"/>
        <v>0</v>
      </c>
      <c r="M8" s="8">
        <f t="shared" si="3"/>
        <v>38</v>
      </c>
      <c r="N8" s="10"/>
      <c r="O8" s="8">
        <v>14.011</v>
      </c>
      <c r="P8" s="8">
        <v>11.221</v>
      </c>
      <c r="Q8" s="8">
        <f t="shared" si="4"/>
        <v>201.856</v>
      </c>
      <c r="R8" s="9">
        <v>495315.0</v>
      </c>
      <c r="S8" s="9">
        <v>495439.0</v>
      </c>
      <c r="T8" s="9">
        <v>495439.0</v>
      </c>
      <c r="U8" s="9">
        <v>495536.0</v>
      </c>
      <c r="V8" s="11">
        <f t="shared" si="5"/>
        <v>124</v>
      </c>
      <c r="W8" s="11">
        <f t="shared" si="6"/>
        <v>97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10"/>
      <c r="G9" s="9">
        <v>15.0</v>
      </c>
      <c r="H9" s="10"/>
      <c r="I9" s="8">
        <f t="shared" si="1"/>
        <v>46</v>
      </c>
      <c r="J9" s="10"/>
      <c r="K9" s="9">
        <v>61.0</v>
      </c>
      <c r="L9" s="8">
        <f t="shared" si="2"/>
        <v>0</v>
      </c>
      <c r="M9" s="8">
        <f t="shared" si="3"/>
        <v>61</v>
      </c>
      <c r="N9" s="10"/>
      <c r="O9" s="8">
        <v>14.011</v>
      </c>
      <c r="P9" s="8">
        <v>11.221</v>
      </c>
      <c r="Q9" s="8">
        <f t="shared" si="4"/>
        <v>201.856</v>
      </c>
      <c r="R9" s="9">
        <v>405788.0</v>
      </c>
      <c r="S9" s="9">
        <v>405894.0</v>
      </c>
      <c r="T9" s="9">
        <v>405894.0</v>
      </c>
      <c r="U9" s="9">
        <v>405999.0</v>
      </c>
      <c r="V9" s="11">
        <f t="shared" si="5"/>
        <v>106</v>
      </c>
      <c r="W9" s="11">
        <f t="shared" si="6"/>
        <v>105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9">
        <v>8.0</v>
      </c>
      <c r="E10" s="9">
        <v>8.0</v>
      </c>
      <c r="F10" s="10"/>
      <c r="G10" s="9">
        <v>26.0</v>
      </c>
      <c r="H10" s="10"/>
      <c r="I10" s="8">
        <f t="shared" si="1"/>
        <v>37</v>
      </c>
      <c r="J10" s="10"/>
      <c r="K10" s="9">
        <v>63.0</v>
      </c>
      <c r="L10" s="8">
        <f t="shared" si="2"/>
        <v>0</v>
      </c>
      <c r="M10" s="8">
        <f t="shared" si="3"/>
        <v>63</v>
      </c>
      <c r="N10" s="10"/>
      <c r="O10" s="8">
        <v>14.011</v>
      </c>
      <c r="P10" s="8">
        <v>11.221</v>
      </c>
      <c r="Q10" s="8">
        <f t="shared" si="4"/>
        <v>201.856</v>
      </c>
      <c r="R10" s="9">
        <v>67493.0</v>
      </c>
      <c r="S10" s="9">
        <v>67618.0</v>
      </c>
      <c r="T10" s="9">
        <v>67618.0</v>
      </c>
      <c r="U10" s="9">
        <v>67712.0</v>
      </c>
      <c r="V10" s="11">
        <f t="shared" si="5"/>
        <v>125</v>
      </c>
      <c r="W10" s="11">
        <f t="shared" si="6"/>
        <v>94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9">
        <v>8.0</v>
      </c>
      <c r="E11" s="9">
        <v>8.0</v>
      </c>
      <c r="F11" s="10"/>
      <c r="G11" s="9">
        <v>16.0</v>
      </c>
      <c r="H11" s="10"/>
      <c r="I11" s="8">
        <f t="shared" si="1"/>
        <v>98</v>
      </c>
      <c r="J11" s="10"/>
      <c r="K11" s="9">
        <v>114.0</v>
      </c>
      <c r="L11" s="8">
        <f t="shared" si="2"/>
        <v>0</v>
      </c>
      <c r="M11" s="8">
        <f t="shared" si="3"/>
        <v>114</v>
      </c>
      <c r="N11" s="10"/>
      <c r="O11" s="8">
        <v>14.011</v>
      </c>
      <c r="P11" s="8">
        <v>11.221</v>
      </c>
      <c r="Q11" s="8">
        <f t="shared" si="4"/>
        <v>201.856</v>
      </c>
      <c r="R11" s="9">
        <v>75021.0</v>
      </c>
      <c r="S11" s="9">
        <v>75145.0</v>
      </c>
      <c r="T11" s="9">
        <v>75145.0</v>
      </c>
      <c r="U11" s="9">
        <v>75238.0</v>
      </c>
      <c r="V11" s="11">
        <f t="shared" si="5"/>
        <v>124</v>
      </c>
      <c r="W11" s="11">
        <f t="shared" si="6"/>
        <v>93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9">
        <v>8.0</v>
      </c>
      <c r="E12" s="9">
        <v>8.0</v>
      </c>
      <c r="F12" s="10"/>
      <c r="G12" s="9">
        <v>25.0</v>
      </c>
      <c r="H12" s="10"/>
      <c r="I12" s="8">
        <f t="shared" si="1"/>
        <v>47</v>
      </c>
      <c r="J12" s="10"/>
      <c r="K12" s="9">
        <v>72.0</v>
      </c>
      <c r="L12" s="8">
        <f t="shared" si="2"/>
        <v>0</v>
      </c>
      <c r="M12" s="8">
        <f t="shared" si="3"/>
        <v>72</v>
      </c>
      <c r="N12" s="10"/>
      <c r="O12" s="8">
        <v>14.011</v>
      </c>
      <c r="P12" s="8">
        <v>11.221</v>
      </c>
      <c r="Q12" s="8">
        <f t="shared" si="4"/>
        <v>201.856</v>
      </c>
      <c r="R12" s="9">
        <v>73168.0</v>
      </c>
      <c r="S12" s="9">
        <v>73292.0</v>
      </c>
      <c r="T12" s="9">
        <v>73292.0</v>
      </c>
      <c r="U12" s="9">
        <v>73386.0</v>
      </c>
      <c r="V12" s="11">
        <f t="shared" si="5"/>
        <v>124</v>
      </c>
      <c r="W12" s="11">
        <f t="shared" si="6"/>
        <v>94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9">
        <v>8.0</v>
      </c>
      <c r="E13" s="9">
        <v>8.0</v>
      </c>
      <c r="F13" s="10"/>
      <c r="G13" s="9">
        <v>31.0</v>
      </c>
      <c r="H13" s="10"/>
      <c r="I13" s="8">
        <f t="shared" si="1"/>
        <v>38</v>
      </c>
      <c r="J13" s="10"/>
      <c r="K13" s="9">
        <v>69.0</v>
      </c>
      <c r="L13" s="8">
        <f t="shared" si="2"/>
        <v>0</v>
      </c>
      <c r="M13" s="8">
        <f t="shared" si="3"/>
        <v>69</v>
      </c>
      <c r="N13" s="10"/>
      <c r="O13" s="8">
        <v>14.011</v>
      </c>
      <c r="P13" s="8">
        <v>11.221</v>
      </c>
      <c r="Q13" s="8">
        <f t="shared" si="4"/>
        <v>201.856</v>
      </c>
      <c r="R13" s="9">
        <v>70427.0</v>
      </c>
      <c r="S13" s="9">
        <v>70520.0</v>
      </c>
      <c r="T13" s="9">
        <v>70520.0</v>
      </c>
      <c r="U13" s="9">
        <v>70629.0</v>
      </c>
      <c r="V13" s="11">
        <f t="shared" si="5"/>
        <v>93</v>
      </c>
      <c r="W13" s="11">
        <f t="shared" si="6"/>
        <v>109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9">
        <v>8.0</v>
      </c>
      <c r="E14" s="9">
        <v>8.0</v>
      </c>
      <c r="F14" s="10"/>
      <c r="G14" s="9">
        <v>10.0</v>
      </c>
      <c r="H14" s="10"/>
      <c r="I14" s="8">
        <f t="shared" si="1"/>
        <v>34</v>
      </c>
      <c r="J14" s="10"/>
      <c r="K14" s="9">
        <v>44.0</v>
      </c>
      <c r="L14" s="8">
        <f t="shared" si="2"/>
        <v>0</v>
      </c>
      <c r="M14" s="8">
        <f t="shared" si="3"/>
        <v>44</v>
      </c>
      <c r="N14" s="10"/>
      <c r="O14" s="8">
        <v>14.011</v>
      </c>
      <c r="P14" s="8">
        <v>11.221</v>
      </c>
      <c r="Q14" s="8">
        <f t="shared" si="4"/>
        <v>201.856</v>
      </c>
      <c r="R14" s="9">
        <v>71625.0</v>
      </c>
      <c r="S14" s="9">
        <v>71722.0</v>
      </c>
      <c r="T14" s="9">
        <v>71722.0</v>
      </c>
      <c r="U14" s="9">
        <v>71843.0</v>
      </c>
      <c r="V14" s="11">
        <f t="shared" si="5"/>
        <v>97</v>
      </c>
      <c r="W14" s="11">
        <f t="shared" si="6"/>
        <v>121</v>
      </c>
      <c r="X14" s="5"/>
      <c r="Y14" s="5"/>
      <c r="Z14" s="5"/>
    </row>
    <row r="15">
      <c r="A15" s="12">
        <v>14.0</v>
      </c>
      <c r="B15" s="8" t="s">
        <v>23</v>
      </c>
      <c r="C15" s="21" t="s">
        <v>37</v>
      </c>
      <c r="D15" s="22"/>
      <c r="E15" s="22"/>
      <c r="F15" s="22"/>
      <c r="G15" s="22"/>
      <c r="H15" s="22"/>
      <c r="I15" s="21">
        <f t="shared" si="1"/>
        <v>0</v>
      </c>
      <c r="J15" s="22"/>
      <c r="K15" s="22"/>
      <c r="L15" s="21">
        <f t="shared" si="2"/>
        <v>0</v>
      </c>
      <c r="M15" s="21">
        <f t="shared" si="3"/>
        <v>0</v>
      </c>
      <c r="N15" s="23" t="s">
        <v>66</v>
      </c>
      <c r="O15" s="21">
        <v>14.011</v>
      </c>
      <c r="P15" s="21">
        <v>11.221</v>
      </c>
      <c r="Q15" s="21">
        <f t="shared" si="4"/>
        <v>0</v>
      </c>
      <c r="R15" s="22"/>
      <c r="S15" s="22"/>
      <c r="T15" s="22"/>
      <c r="U15" s="22"/>
      <c r="V15" s="24">
        <f t="shared" si="5"/>
        <v>0</v>
      </c>
      <c r="W15" s="24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65" t="s">
        <v>38</v>
      </c>
      <c r="D16" s="66"/>
      <c r="E16" s="66"/>
      <c r="F16" s="66"/>
      <c r="G16" s="66"/>
      <c r="H16" s="66"/>
      <c r="I16" s="65">
        <f t="shared" si="1"/>
        <v>0</v>
      </c>
      <c r="J16" s="66"/>
      <c r="K16" s="66"/>
      <c r="L16" s="65">
        <f t="shared" si="2"/>
        <v>0</v>
      </c>
      <c r="M16" s="65">
        <f t="shared" si="3"/>
        <v>0</v>
      </c>
      <c r="N16" s="67" t="s">
        <v>89</v>
      </c>
      <c r="O16" s="65">
        <v>14.011</v>
      </c>
      <c r="P16" s="65">
        <v>11.221</v>
      </c>
      <c r="Q16" s="65">
        <f t="shared" si="4"/>
        <v>0</v>
      </c>
      <c r="R16" s="66"/>
      <c r="S16" s="66"/>
      <c r="T16" s="66"/>
      <c r="U16" s="66"/>
      <c r="V16" s="68">
        <f t="shared" si="5"/>
        <v>0</v>
      </c>
      <c r="W16" s="68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65" t="s">
        <v>39</v>
      </c>
      <c r="D17" s="66"/>
      <c r="E17" s="66"/>
      <c r="F17" s="66"/>
      <c r="G17" s="66"/>
      <c r="H17" s="66"/>
      <c r="I17" s="65">
        <f t="shared" si="1"/>
        <v>0</v>
      </c>
      <c r="J17" s="66"/>
      <c r="K17" s="66"/>
      <c r="L17" s="65">
        <f t="shared" si="2"/>
        <v>0</v>
      </c>
      <c r="M17" s="65">
        <f t="shared" si="3"/>
        <v>0</v>
      </c>
      <c r="N17" s="67" t="s">
        <v>89</v>
      </c>
      <c r="O17" s="65">
        <v>14.011</v>
      </c>
      <c r="P17" s="65">
        <v>11.221</v>
      </c>
      <c r="Q17" s="65">
        <f t="shared" si="4"/>
        <v>0</v>
      </c>
      <c r="R17" s="66"/>
      <c r="S17" s="66"/>
      <c r="T17" s="66"/>
      <c r="U17" s="66"/>
      <c r="V17" s="68">
        <f t="shared" si="5"/>
        <v>0</v>
      </c>
      <c r="W17" s="68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65" t="s">
        <v>40</v>
      </c>
      <c r="D18" s="66"/>
      <c r="E18" s="66"/>
      <c r="F18" s="66"/>
      <c r="G18" s="66"/>
      <c r="H18" s="66"/>
      <c r="I18" s="65">
        <f t="shared" si="1"/>
        <v>0</v>
      </c>
      <c r="J18" s="66"/>
      <c r="K18" s="66"/>
      <c r="L18" s="65">
        <f t="shared" si="2"/>
        <v>0</v>
      </c>
      <c r="M18" s="65">
        <f t="shared" si="3"/>
        <v>0</v>
      </c>
      <c r="N18" s="67" t="s">
        <v>89</v>
      </c>
      <c r="O18" s="65">
        <v>14.011</v>
      </c>
      <c r="P18" s="65">
        <v>11.221</v>
      </c>
      <c r="Q18" s="65">
        <f t="shared" si="4"/>
        <v>0</v>
      </c>
      <c r="R18" s="66"/>
      <c r="S18" s="66"/>
      <c r="T18" s="66"/>
      <c r="U18" s="66"/>
      <c r="V18" s="68">
        <f t="shared" si="5"/>
        <v>0</v>
      </c>
      <c r="W18" s="68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65" t="s">
        <v>41</v>
      </c>
      <c r="D19" s="66"/>
      <c r="E19" s="66"/>
      <c r="F19" s="66"/>
      <c r="G19" s="66"/>
      <c r="H19" s="66"/>
      <c r="I19" s="65">
        <f t="shared" si="1"/>
        <v>0</v>
      </c>
      <c r="J19" s="66"/>
      <c r="K19" s="66"/>
      <c r="L19" s="65">
        <f t="shared" si="2"/>
        <v>0</v>
      </c>
      <c r="M19" s="65">
        <f t="shared" si="3"/>
        <v>0</v>
      </c>
      <c r="N19" s="67" t="s">
        <v>89</v>
      </c>
      <c r="O19" s="65">
        <v>14.011</v>
      </c>
      <c r="P19" s="65">
        <v>11.221</v>
      </c>
      <c r="Q19" s="65">
        <f t="shared" si="4"/>
        <v>0</v>
      </c>
      <c r="R19" s="66"/>
      <c r="S19" s="66"/>
      <c r="T19" s="66"/>
      <c r="U19" s="66"/>
      <c r="V19" s="68">
        <f t="shared" si="5"/>
        <v>0</v>
      </c>
      <c r="W19" s="68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65" t="s">
        <v>42</v>
      </c>
      <c r="D20" s="66"/>
      <c r="E20" s="66"/>
      <c r="F20" s="66"/>
      <c r="G20" s="66"/>
      <c r="H20" s="66"/>
      <c r="I20" s="65">
        <f t="shared" si="1"/>
        <v>0</v>
      </c>
      <c r="J20" s="66"/>
      <c r="K20" s="66"/>
      <c r="L20" s="65">
        <f t="shared" si="2"/>
        <v>0</v>
      </c>
      <c r="M20" s="65">
        <f t="shared" si="3"/>
        <v>0</v>
      </c>
      <c r="N20" s="67" t="s">
        <v>89</v>
      </c>
      <c r="O20" s="65">
        <v>14.011</v>
      </c>
      <c r="P20" s="65">
        <v>11.221</v>
      </c>
      <c r="Q20" s="65">
        <f t="shared" si="4"/>
        <v>0</v>
      </c>
      <c r="R20" s="66"/>
      <c r="S20" s="66"/>
      <c r="T20" s="66"/>
      <c r="U20" s="66"/>
      <c r="V20" s="68">
        <f t="shared" si="5"/>
        <v>0</v>
      </c>
      <c r="W20" s="68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65" t="s">
        <v>44</v>
      </c>
      <c r="D21" s="66"/>
      <c r="E21" s="66"/>
      <c r="F21" s="66"/>
      <c r="G21" s="66"/>
      <c r="H21" s="66"/>
      <c r="I21" s="65">
        <f t="shared" si="1"/>
        <v>0</v>
      </c>
      <c r="J21" s="66"/>
      <c r="K21" s="66"/>
      <c r="L21" s="65">
        <f t="shared" si="2"/>
        <v>0</v>
      </c>
      <c r="M21" s="65">
        <f t="shared" si="3"/>
        <v>0</v>
      </c>
      <c r="N21" s="67" t="s">
        <v>89</v>
      </c>
      <c r="O21" s="65">
        <v>14.011</v>
      </c>
      <c r="P21" s="65">
        <v>11.221</v>
      </c>
      <c r="Q21" s="65">
        <f t="shared" si="4"/>
        <v>0</v>
      </c>
      <c r="R21" s="66"/>
      <c r="S21" s="66"/>
      <c r="T21" s="66"/>
      <c r="U21" s="66"/>
      <c r="V21" s="68">
        <f t="shared" si="5"/>
        <v>0</v>
      </c>
      <c r="W21" s="68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65" t="s">
        <v>45</v>
      </c>
      <c r="D22" s="66"/>
      <c r="E22" s="66"/>
      <c r="F22" s="66"/>
      <c r="G22" s="66"/>
      <c r="H22" s="66"/>
      <c r="I22" s="65">
        <f t="shared" si="1"/>
        <v>0</v>
      </c>
      <c r="J22" s="66"/>
      <c r="K22" s="66"/>
      <c r="L22" s="65">
        <f t="shared" si="2"/>
        <v>0</v>
      </c>
      <c r="M22" s="65">
        <f t="shared" si="3"/>
        <v>0</v>
      </c>
      <c r="N22" s="67" t="s">
        <v>89</v>
      </c>
      <c r="O22" s="65">
        <v>14.011</v>
      </c>
      <c r="P22" s="65">
        <v>11.221</v>
      </c>
      <c r="Q22" s="65">
        <f t="shared" si="4"/>
        <v>0</v>
      </c>
      <c r="R22" s="66"/>
      <c r="S22" s="66"/>
      <c r="T22" s="66"/>
      <c r="U22" s="66"/>
      <c r="V22" s="68">
        <f t="shared" si="5"/>
        <v>0</v>
      </c>
      <c r="W22" s="68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65" t="s">
        <v>46</v>
      </c>
      <c r="D23" s="66"/>
      <c r="E23" s="66"/>
      <c r="F23" s="66"/>
      <c r="G23" s="66"/>
      <c r="H23" s="66"/>
      <c r="I23" s="65">
        <f t="shared" si="1"/>
        <v>0</v>
      </c>
      <c r="J23" s="66"/>
      <c r="K23" s="66"/>
      <c r="L23" s="65">
        <f t="shared" si="2"/>
        <v>0</v>
      </c>
      <c r="M23" s="65">
        <f t="shared" si="3"/>
        <v>0</v>
      </c>
      <c r="N23" s="67" t="s">
        <v>89</v>
      </c>
      <c r="O23" s="65">
        <v>14.011</v>
      </c>
      <c r="P23" s="65">
        <v>11.221</v>
      </c>
      <c r="Q23" s="65">
        <f t="shared" si="4"/>
        <v>0</v>
      </c>
      <c r="R23" s="66"/>
      <c r="S23" s="66"/>
      <c r="T23" s="66"/>
      <c r="U23" s="66"/>
      <c r="V23" s="68">
        <f t="shared" si="5"/>
        <v>0</v>
      </c>
      <c r="W23" s="68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9">
        <v>8.0</v>
      </c>
      <c r="E24" s="9">
        <v>8.0</v>
      </c>
      <c r="F24" s="10"/>
      <c r="G24" s="9">
        <v>20.0</v>
      </c>
      <c r="H24" s="10"/>
      <c r="I24" s="8">
        <f t="shared" si="1"/>
        <v>22</v>
      </c>
      <c r="J24" s="10"/>
      <c r="K24" s="9">
        <v>42.0</v>
      </c>
      <c r="L24" s="8">
        <f t="shared" si="2"/>
        <v>0</v>
      </c>
      <c r="M24" s="8">
        <f t="shared" si="3"/>
        <v>42</v>
      </c>
      <c r="N24" s="10"/>
      <c r="O24" s="8">
        <v>14.011</v>
      </c>
      <c r="P24" s="8">
        <v>11.221</v>
      </c>
      <c r="Q24" s="8">
        <f t="shared" si="4"/>
        <v>201.856</v>
      </c>
      <c r="R24" s="9">
        <v>68415.0</v>
      </c>
      <c r="S24" s="9">
        <v>68524.0</v>
      </c>
      <c r="T24" s="9">
        <v>68524.0</v>
      </c>
      <c r="U24" s="9">
        <v>68633.0</v>
      </c>
      <c r="V24" s="11">
        <f t="shared" si="5"/>
        <v>109</v>
      </c>
      <c r="W24" s="11">
        <f t="shared" si="6"/>
        <v>109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9">
        <v>8.0</v>
      </c>
      <c r="E25" s="9">
        <v>8.0</v>
      </c>
      <c r="F25" s="10"/>
      <c r="G25" s="9">
        <v>17.0</v>
      </c>
      <c r="H25" s="10"/>
      <c r="I25" s="8">
        <f t="shared" si="1"/>
        <v>11</v>
      </c>
      <c r="J25" s="10"/>
      <c r="K25" s="9">
        <v>28.0</v>
      </c>
      <c r="L25" s="8">
        <f t="shared" si="2"/>
        <v>0</v>
      </c>
      <c r="M25" s="8">
        <f t="shared" si="3"/>
        <v>28</v>
      </c>
      <c r="N25" s="10"/>
      <c r="O25" s="8">
        <v>14.011</v>
      </c>
      <c r="P25" s="8">
        <v>11.221</v>
      </c>
      <c r="Q25" s="8">
        <f t="shared" si="4"/>
        <v>201.856</v>
      </c>
      <c r="R25" s="9">
        <v>70002.0</v>
      </c>
      <c r="S25" s="9">
        <v>70111.0</v>
      </c>
      <c r="T25" s="9">
        <v>70111.0</v>
      </c>
      <c r="U25" s="9">
        <v>70219.0</v>
      </c>
      <c r="V25" s="11">
        <f t="shared" si="5"/>
        <v>109</v>
      </c>
      <c r="W25" s="11">
        <f t="shared" si="6"/>
        <v>108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9">
        <v>8.0</v>
      </c>
      <c r="E26" s="9">
        <v>8.0</v>
      </c>
      <c r="F26" s="10"/>
      <c r="G26" s="9">
        <v>11.0</v>
      </c>
      <c r="H26" s="10"/>
      <c r="I26" s="8">
        <f t="shared" si="1"/>
        <v>46</v>
      </c>
      <c r="J26" s="10"/>
      <c r="K26" s="9">
        <v>57.0</v>
      </c>
      <c r="L26" s="8">
        <f t="shared" si="2"/>
        <v>0</v>
      </c>
      <c r="M26" s="8">
        <f t="shared" si="3"/>
        <v>57</v>
      </c>
      <c r="N26" s="10"/>
      <c r="O26" s="8">
        <v>14.011</v>
      </c>
      <c r="P26" s="8">
        <v>11.221</v>
      </c>
      <c r="Q26" s="8">
        <f t="shared" si="4"/>
        <v>201.856</v>
      </c>
      <c r="R26" s="9">
        <v>69880.0</v>
      </c>
      <c r="S26" s="9">
        <v>69995.0</v>
      </c>
      <c r="T26" s="9">
        <v>69995.0</v>
      </c>
      <c r="U26" s="9">
        <v>70110.0</v>
      </c>
      <c r="V26" s="11">
        <f t="shared" si="5"/>
        <v>115</v>
      </c>
      <c r="W26" s="11">
        <f t="shared" si="6"/>
        <v>115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9">
        <v>8.0</v>
      </c>
      <c r="E27" s="9">
        <v>8.0</v>
      </c>
      <c r="F27" s="10"/>
      <c r="G27" s="9">
        <v>16.0</v>
      </c>
      <c r="H27" s="10"/>
      <c r="I27" s="8">
        <f t="shared" si="1"/>
        <v>41</v>
      </c>
      <c r="J27" s="10"/>
      <c r="K27" s="9">
        <v>57.0</v>
      </c>
      <c r="L27" s="8">
        <f t="shared" si="2"/>
        <v>0</v>
      </c>
      <c r="M27" s="8">
        <f t="shared" si="3"/>
        <v>57</v>
      </c>
      <c r="N27" s="10"/>
      <c r="O27" s="8">
        <v>14.011</v>
      </c>
      <c r="P27" s="8">
        <v>11.221</v>
      </c>
      <c r="Q27" s="8">
        <f t="shared" si="4"/>
        <v>201.856</v>
      </c>
      <c r="R27" s="9">
        <v>73716.0</v>
      </c>
      <c r="S27" s="9">
        <v>73823.0</v>
      </c>
      <c r="T27" s="9">
        <v>73823.0</v>
      </c>
      <c r="U27" s="9">
        <v>73929.0</v>
      </c>
      <c r="V27" s="11">
        <f t="shared" si="5"/>
        <v>107</v>
      </c>
      <c r="W27" s="11">
        <f t="shared" si="6"/>
        <v>106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9">
        <v>8.0</v>
      </c>
      <c r="E28" s="9">
        <v>8.0</v>
      </c>
      <c r="F28" s="10"/>
      <c r="G28" s="9">
        <v>8.0</v>
      </c>
      <c r="H28" s="10"/>
      <c r="I28" s="8">
        <f t="shared" si="1"/>
        <v>19</v>
      </c>
      <c r="J28" s="10"/>
      <c r="K28" s="9">
        <v>27.0</v>
      </c>
      <c r="L28" s="8">
        <f t="shared" si="2"/>
        <v>0</v>
      </c>
      <c r="M28" s="8">
        <f t="shared" si="3"/>
        <v>27</v>
      </c>
      <c r="N28" s="10"/>
      <c r="O28" s="8">
        <v>14.011</v>
      </c>
      <c r="P28" s="8">
        <v>11.221</v>
      </c>
      <c r="Q28" s="8">
        <f t="shared" si="4"/>
        <v>201.856</v>
      </c>
      <c r="R28" s="9">
        <v>67416.0</v>
      </c>
      <c r="S28" s="9">
        <v>67525.0</v>
      </c>
      <c r="T28" s="9">
        <v>67525.0</v>
      </c>
      <c r="U28" s="9">
        <v>67633.0</v>
      </c>
      <c r="V28" s="11">
        <f t="shared" si="5"/>
        <v>109</v>
      </c>
      <c r="W28" s="11">
        <f t="shared" si="6"/>
        <v>108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10"/>
      <c r="G29" s="9">
        <v>10.0</v>
      </c>
      <c r="H29" s="10"/>
      <c r="I29" s="8">
        <f t="shared" si="1"/>
        <v>14</v>
      </c>
      <c r="J29" s="10"/>
      <c r="K29" s="9">
        <v>24.0</v>
      </c>
      <c r="L29" s="8">
        <f t="shared" si="2"/>
        <v>0</v>
      </c>
      <c r="M29" s="8">
        <f t="shared" si="3"/>
        <v>24</v>
      </c>
      <c r="N29" s="10"/>
      <c r="O29" s="8">
        <v>14.011</v>
      </c>
      <c r="P29" s="8">
        <v>11.221</v>
      </c>
      <c r="Q29" s="8">
        <f t="shared" si="4"/>
        <v>201.856</v>
      </c>
      <c r="R29" s="9">
        <v>67726.0</v>
      </c>
      <c r="S29" s="9">
        <v>67835.0</v>
      </c>
      <c r="T29" s="9">
        <v>67835.0</v>
      </c>
      <c r="U29" s="9">
        <v>67943.0</v>
      </c>
      <c r="V29" s="11">
        <f t="shared" si="5"/>
        <v>109</v>
      </c>
      <c r="W29" s="11">
        <f t="shared" si="6"/>
        <v>108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10"/>
      <c r="G30" s="9">
        <v>18.0</v>
      </c>
      <c r="H30" s="10"/>
      <c r="I30" s="8">
        <f t="shared" si="1"/>
        <v>25</v>
      </c>
      <c r="J30" s="10"/>
      <c r="K30" s="9">
        <v>43.0</v>
      </c>
      <c r="L30" s="8">
        <f t="shared" si="2"/>
        <v>0</v>
      </c>
      <c r="M30" s="8">
        <f t="shared" si="3"/>
        <v>43</v>
      </c>
      <c r="N30" s="10"/>
      <c r="O30" s="8">
        <v>14.011</v>
      </c>
      <c r="P30" s="8">
        <v>11.221</v>
      </c>
      <c r="Q30" s="8">
        <f t="shared" si="4"/>
        <v>201.856</v>
      </c>
      <c r="R30" s="9">
        <v>76971.0</v>
      </c>
      <c r="S30" s="9">
        <v>77080.0</v>
      </c>
      <c r="T30" s="9">
        <v>77080.0</v>
      </c>
      <c r="U30" s="9">
        <v>77189.0</v>
      </c>
      <c r="V30" s="11">
        <f t="shared" si="5"/>
        <v>109</v>
      </c>
      <c r="W30" s="11">
        <f t="shared" si="6"/>
        <v>109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9">
        <v>8.0</v>
      </c>
      <c r="E31" s="9">
        <v>8.0</v>
      </c>
      <c r="F31" s="10"/>
      <c r="G31" s="9">
        <v>9.0</v>
      </c>
      <c r="H31" s="10"/>
      <c r="I31" s="8">
        <f t="shared" si="1"/>
        <v>29</v>
      </c>
      <c r="J31" s="10"/>
      <c r="K31" s="9">
        <v>38.0</v>
      </c>
      <c r="L31" s="8">
        <f t="shared" si="2"/>
        <v>0</v>
      </c>
      <c r="M31" s="8">
        <f t="shared" si="3"/>
        <v>38</v>
      </c>
      <c r="N31" s="10"/>
      <c r="O31" s="8">
        <v>14.011</v>
      </c>
      <c r="P31" s="8">
        <v>11.221</v>
      </c>
      <c r="Q31" s="8">
        <f t="shared" si="4"/>
        <v>201.856</v>
      </c>
      <c r="R31" s="9">
        <v>69613.0</v>
      </c>
      <c r="S31" s="9">
        <v>69722.0</v>
      </c>
      <c r="T31" s="9">
        <v>69722.0</v>
      </c>
      <c r="U31" s="9">
        <v>69831.0</v>
      </c>
      <c r="V31" s="11">
        <f t="shared" si="5"/>
        <v>109</v>
      </c>
      <c r="W31" s="11">
        <f t="shared" si="6"/>
        <v>109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9">
        <v>8.0</v>
      </c>
      <c r="E32" s="9">
        <v>8.0</v>
      </c>
      <c r="F32" s="10"/>
      <c r="G32" s="9">
        <v>18.0</v>
      </c>
      <c r="H32" s="10"/>
      <c r="I32" s="8">
        <f t="shared" si="1"/>
        <v>33</v>
      </c>
      <c r="J32" s="10"/>
      <c r="K32" s="9">
        <v>51.0</v>
      </c>
      <c r="L32" s="8">
        <f t="shared" si="2"/>
        <v>0</v>
      </c>
      <c r="M32" s="8">
        <f t="shared" si="3"/>
        <v>51</v>
      </c>
      <c r="N32" s="10"/>
      <c r="O32" s="8">
        <v>14.011</v>
      </c>
      <c r="P32" s="8">
        <v>11.221</v>
      </c>
      <c r="Q32" s="8">
        <f t="shared" si="4"/>
        <v>201.856</v>
      </c>
      <c r="R32" s="9">
        <v>67714.0</v>
      </c>
      <c r="S32" s="9">
        <v>67823.0</v>
      </c>
      <c r="T32" s="9">
        <v>67823.0</v>
      </c>
      <c r="U32" s="9">
        <v>67932.0</v>
      </c>
      <c r="V32" s="11">
        <f t="shared" si="5"/>
        <v>109</v>
      </c>
      <c r="W32" s="11">
        <f t="shared" si="6"/>
        <v>109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9">
        <v>8.0</v>
      </c>
      <c r="E33" s="9">
        <v>8.0</v>
      </c>
      <c r="F33" s="10"/>
      <c r="G33" s="9">
        <v>15.0</v>
      </c>
      <c r="H33" s="10"/>
      <c r="I33" s="8">
        <f t="shared" si="1"/>
        <v>17</v>
      </c>
      <c r="J33" s="10"/>
      <c r="K33" s="9">
        <v>32.0</v>
      </c>
      <c r="L33" s="8">
        <f t="shared" si="2"/>
        <v>0</v>
      </c>
      <c r="M33" s="8">
        <f t="shared" si="3"/>
        <v>32</v>
      </c>
      <c r="N33" s="10"/>
      <c r="O33" s="8">
        <v>14.011</v>
      </c>
      <c r="P33" s="8">
        <v>11.221</v>
      </c>
      <c r="Q33" s="8">
        <f t="shared" si="4"/>
        <v>201.856</v>
      </c>
      <c r="R33" s="9">
        <v>63767.0</v>
      </c>
      <c r="S33" s="9">
        <v>63870.0</v>
      </c>
      <c r="T33" s="9">
        <v>63870.0</v>
      </c>
      <c r="U33" s="9">
        <v>63975.0</v>
      </c>
      <c r="V33" s="11">
        <f t="shared" si="5"/>
        <v>103</v>
      </c>
      <c r="W33" s="11">
        <f t="shared" si="6"/>
        <v>105</v>
      </c>
      <c r="X33" s="5"/>
      <c r="Y33" s="5"/>
      <c r="Z33" s="5"/>
    </row>
    <row r="34">
      <c r="A34" s="12">
        <v>33.0</v>
      </c>
      <c r="B34" s="8" t="s">
        <v>23</v>
      </c>
      <c r="C34" s="17" t="s">
        <v>58</v>
      </c>
      <c r="D34" s="18">
        <v>6.0</v>
      </c>
      <c r="E34" s="18">
        <v>6.0</v>
      </c>
      <c r="F34" s="19"/>
      <c r="G34" s="18">
        <v>10.0</v>
      </c>
      <c r="H34" s="19"/>
      <c r="I34" s="17">
        <f t="shared" si="1"/>
        <v>16</v>
      </c>
      <c r="J34" s="19"/>
      <c r="K34" s="18">
        <v>26.0</v>
      </c>
      <c r="L34" s="17">
        <f t="shared" si="2"/>
        <v>0</v>
      </c>
      <c r="M34" s="17">
        <f t="shared" si="3"/>
        <v>26</v>
      </c>
      <c r="N34" s="18" t="s">
        <v>93</v>
      </c>
      <c r="O34" s="17">
        <v>14.011</v>
      </c>
      <c r="P34" s="17">
        <v>11.221</v>
      </c>
      <c r="Q34" s="17">
        <f t="shared" si="4"/>
        <v>151.392</v>
      </c>
      <c r="R34" s="18">
        <v>76471.0</v>
      </c>
      <c r="S34" s="18">
        <v>76525.0</v>
      </c>
      <c r="T34" s="18">
        <v>76537.0</v>
      </c>
      <c r="U34" s="18">
        <v>76646.0</v>
      </c>
      <c r="V34" s="20">
        <f t="shared" si="5"/>
        <v>54</v>
      </c>
      <c r="W34" s="20">
        <f t="shared" si="6"/>
        <v>109</v>
      </c>
      <c r="X34" s="5"/>
      <c r="Y34" s="5"/>
      <c r="Z34" s="5"/>
    </row>
    <row r="35">
      <c r="A35" s="12">
        <v>34.0</v>
      </c>
      <c r="B35" s="8" t="s">
        <v>23</v>
      </c>
      <c r="C35" s="17" t="s">
        <v>59</v>
      </c>
      <c r="D35" s="18">
        <v>4.0</v>
      </c>
      <c r="E35" s="18">
        <v>4.0</v>
      </c>
      <c r="F35" s="19"/>
      <c r="G35" s="19"/>
      <c r="H35" s="19"/>
      <c r="I35" s="17">
        <f t="shared" si="1"/>
        <v>13</v>
      </c>
      <c r="J35" s="19"/>
      <c r="K35" s="18">
        <v>13.0</v>
      </c>
      <c r="L35" s="17">
        <f t="shared" si="2"/>
        <v>0</v>
      </c>
      <c r="M35" s="17">
        <f t="shared" si="3"/>
        <v>13</v>
      </c>
      <c r="N35" s="18" t="s">
        <v>94</v>
      </c>
      <c r="O35" s="17">
        <v>14.011</v>
      </c>
      <c r="P35" s="17">
        <v>11.221</v>
      </c>
      <c r="Q35" s="17">
        <f t="shared" si="4"/>
        <v>100.928</v>
      </c>
      <c r="R35" s="19"/>
      <c r="S35" s="19"/>
      <c r="T35" s="18">
        <v>74201.0</v>
      </c>
      <c r="U35" s="18">
        <v>74309.0</v>
      </c>
      <c r="V35" s="20">
        <f t="shared" si="5"/>
        <v>0</v>
      </c>
      <c r="W35" s="20">
        <f t="shared" si="6"/>
        <v>108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9">
        <v>8.0</v>
      </c>
      <c r="E36" s="9">
        <v>8.0</v>
      </c>
      <c r="F36" s="10"/>
      <c r="G36" s="9">
        <v>31.0</v>
      </c>
      <c r="H36" s="10"/>
      <c r="I36" s="8">
        <f t="shared" si="1"/>
        <v>26</v>
      </c>
      <c r="J36" s="10"/>
      <c r="K36" s="9">
        <v>57.0</v>
      </c>
      <c r="L36" s="8">
        <f t="shared" si="2"/>
        <v>0</v>
      </c>
      <c r="M36" s="8">
        <f t="shared" si="3"/>
        <v>57</v>
      </c>
      <c r="N36" s="10"/>
      <c r="O36" s="8">
        <v>14.011</v>
      </c>
      <c r="P36" s="8">
        <v>11.221</v>
      </c>
      <c r="Q36" s="8">
        <f t="shared" si="4"/>
        <v>201.856</v>
      </c>
      <c r="R36" s="9">
        <v>73865.0</v>
      </c>
      <c r="S36" s="9">
        <v>73974.0</v>
      </c>
      <c r="T36" s="9">
        <v>73974.0</v>
      </c>
      <c r="U36" s="9">
        <v>74083.0</v>
      </c>
      <c r="V36" s="11">
        <f t="shared" si="5"/>
        <v>109</v>
      </c>
      <c r="W36" s="11">
        <f t="shared" si="6"/>
        <v>109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10"/>
      <c r="G37" s="9">
        <v>20.0</v>
      </c>
      <c r="H37" s="10"/>
      <c r="I37" s="8">
        <f t="shared" si="1"/>
        <v>51</v>
      </c>
      <c r="J37" s="10"/>
      <c r="K37" s="9">
        <v>71.0</v>
      </c>
      <c r="L37" s="8">
        <f t="shared" si="2"/>
        <v>0</v>
      </c>
      <c r="M37" s="8">
        <f t="shared" si="3"/>
        <v>71</v>
      </c>
      <c r="N37" s="10"/>
      <c r="O37" s="8">
        <v>14.011</v>
      </c>
      <c r="P37" s="8">
        <v>11.221</v>
      </c>
      <c r="Q37" s="8">
        <f t="shared" si="4"/>
        <v>201.856</v>
      </c>
      <c r="R37" s="9">
        <v>69246.0</v>
      </c>
      <c r="S37" s="9">
        <v>69355.0</v>
      </c>
      <c r="T37" s="9">
        <v>69355.0</v>
      </c>
      <c r="U37" s="9">
        <v>69464.0</v>
      </c>
      <c r="V37" s="11">
        <f t="shared" si="5"/>
        <v>109</v>
      </c>
      <c r="W37" s="11">
        <f t="shared" si="6"/>
        <v>109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9">
        <v>8.0</v>
      </c>
      <c r="E38" s="9">
        <v>8.0</v>
      </c>
      <c r="F38" s="10"/>
      <c r="G38" s="9">
        <v>8.0</v>
      </c>
      <c r="H38" s="10"/>
      <c r="I38" s="8">
        <f t="shared" si="1"/>
        <v>39</v>
      </c>
      <c r="J38" s="10"/>
      <c r="K38" s="9">
        <v>47.0</v>
      </c>
      <c r="L38" s="8">
        <f t="shared" si="2"/>
        <v>0</v>
      </c>
      <c r="M38" s="8">
        <f t="shared" si="3"/>
        <v>47</v>
      </c>
      <c r="N38" s="10"/>
      <c r="O38" s="8">
        <v>14.011</v>
      </c>
      <c r="P38" s="8">
        <v>11.221</v>
      </c>
      <c r="Q38" s="8">
        <f t="shared" si="4"/>
        <v>201.856</v>
      </c>
      <c r="R38" s="9">
        <v>69097.0</v>
      </c>
      <c r="S38" s="9">
        <v>69207.0</v>
      </c>
      <c r="T38" s="9">
        <v>69207.0</v>
      </c>
      <c r="U38" s="9">
        <v>69316.0</v>
      </c>
      <c r="V38" s="11">
        <f t="shared" si="5"/>
        <v>110</v>
      </c>
      <c r="W38" s="11">
        <f t="shared" si="6"/>
        <v>109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9">
        <v>8.0</v>
      </c>
      <c r="E39" s="9">
        <v>8.0</v>
      </c>
      <c r="F39" s="10"/>
      <c r="G39" s="9">
        <v>18.0</v>
      </c>
      <c r="H39" s="10"/>
      <c r="I39" s="8">
        <f t="shared" si="1"/>
        <v>31</v>
      </c>
      <c r="J39" s="10"/>
      <c r="K39" s="9">
        <v>49.0</v>
      </c>
      <c r="L39" s="8">
        <f t="shared" si="2"/>
        <v>0</v>
      </c>
      <c r="M39" s="8">
        <f t="shared" si="3"/>
        <v>49</v>
      </c>
      <c r="N39" s="10"/>
      <c r="O39" s="8">
        <v>14.011</v>
      </c>
      <c r="P39" s="8">
        <v>11.221</v>
      </c>
      <c r="Q39" s="8">
        <f t="shared" si="4"/>
        <v>201.856</v>
      </c>
      <c r="R39" s="9">
        <v>73395.0</v>
      </c>
      <c r="S39" s="9">
        <v>73513.0</v>
      </c>
      <c r="T39" s="9">
        <v>73513.0</v>
      </c>
      <c r="U39" s="9">
        <v>73604.0</v>
      </c>
      <c r="V39" s="11">
        <f t="shared" si="5"/>
        <v>118</v>
      </c>
      <c r="W39" s="11">
        <f t="shared" si="6"/>
        <v>91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9">
        <v>8.0</v>
      </c>
      <c r="E40" s="9">
        <v>8.0</v>
      </c>
      <c r="F40" s="10"/>
      <c r="G40" s="9">
        <v>15.0</v>
      </c>
      <c r="H40" s="10"/>
      <c r="I40" s="8">
        <f t="shared" si="1"/>
        <v>28</v>
      </c>
      <c r="J40" s="10"/>
      <c r="K40" s="9">
        <v>43.0</v>
      </c>
      <c r="L40" s="8">
        <f t="shared" si="2"/>
        <v>0</v>
      </c>
      <c r="M40" s="8">
        <f t="shared" si="3"/>
        <v>43</v>
      </c>
      <c r="N40" s="10"/>
      <c r="O40" s="8">
        <v>14.011</v>
      </c>
      <c r="P40" s="8">
        <v>11.221</v>
      </c>
      <c r="Q40" s="8">
        <f t="shared" si="4"/>
        <v>201.856</v>
      </c>
      <c r="R40" s="9">
        <v>68223.0</v>
      </c>
      <c r="S40" s="9">
        <v>68349.0</v>
      </c>
      <c r="T40" s="9">
        <v>68349.0</v>
      </c>
      <c r="U40" s="9">
        <v>68443.0</v>
      </c>
      <c r="V40" s="11">
        <f t="shared" si="5"/>
        <v>126</v>
      </c>
      <c r="W40" s="11">
        <f t="shared" si="6"/>
        <v>94</v>
      </c>
      <c r="X40" s="5"/>
      <c r="Y40" s="5"/>
      <c r="Z40" s="5"/>
    </row>
    <row r="41">
      <c r="A41" s="12">
        <v>40.0</v>
      </c>
      <c r="B41" s="8" t="s">
        <v>23</v>
      </c>
      <c r="C41" s="65" t="s">
        <v>65</v>
      </c>
      <c r="D41" s="66"/>
      <c r="E41" s="66"/>
      <c r="F41" s="66"/>
      <c r="G41" s="66"/>
      <c r="H41" s="66"/>
      <c r="I41" s="65">
        <f t="shared" si="1"/>
        <v>0</v>
      </c>
      <c r="J41" s="66"/>
      <c r="K41" s="66"/>
      <c r="L41" s="65">
        <f t="shared" si="2"/>
        <v>0</v>
      </c>
      <c r="M41" s="65">
        <f t="shared" si="3"/>
        <v>0</v>
      </c>
      <c r="N41" s="67" t="s">
        <v>89</v>
      </c>
      <c r="O41" s="65">
        <v>14.011</v>
      </c>
      <c r="P41" s="65">
        <v>11.221</v>
      </c>
      <c r="Q41" s="65">
        <f t="shared" si="4"/>
        <v>0</v>
      </c>
      <c r="R41" s="66"/>
      <c r="S41" s="66"/>
      <c r="T41" s="66"/>
      <c r="U41" s="66"/>
      <c r="V41" s="68">
        <f t="shared" si="5"/>
        <v>0</v>
      </c>
      <c r="W41" s="68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10"/>
      <c r="G42" s="9">
        <v>38.0</v>
      </c>
      <c r="H42" s="10"/>
      <c r="I42" s="8">
        <f t="shared" si="1"/>
        <v>28</v>
      </c>
      <c r="J42" s="10"/>
      <c r="K42" s="9">
        <v>66.0</v>
      </c>
      <c r="L42" s="8">
        <f t="shared" si="2"/>
        <v>0</v>
      </c>
      <c r="M42" s="8">
        <f t="shared" si="3"/>
        <v>66</v>
      </c>
      <c r="N42" s="10"/>
      <c r="O42" s="8">
        <v>14.011</v>
      </c>
      <c r="P42" s="8">
        <v>11.221</v>
      </c>
      <c r="Q42" s="8">
        <f t="shared" si="4"/>
        <v>201.856</v>
      </c>
      <c r="R42" s="9">
        <v>75354.0</v>
      </c>
      <c r="S42" s="9">
        <v>75454.0</v>
      </c>
      <c r="T42" s="9">
        <v>75454.0</v>
      </c>
      <c r="U42" s="9">
        <v>75575.0</v>
      </c>
      <c r="V42" s="11">
        <f t="shared" si="5"/>
        <v>100</v>
      </c>
      <c r="W42" s="11">
        <f t="shared" si="6"/>
        <v>121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10"/>
      <c r="G43" s="9">
        <v>10.0</v>
      </c>
      <c r="H43" s="10"/>
      <c r="I43" s="8">
        <f t="shared" si="1"/>
        <v>13</v>
      </c>
      <c r="J43" s="10"/>
      <c r="K43" s="9">
        <v>23.0</v>
      </c>
      <c r="L43" s="8">
        <f t="shared" si="2"/>
        <v>0</v>
      </c>
      <c r="M43" s="8">
        <f t="shared" si="3"/>
        <v>23</v>
      </c>
      <c r="N43" s="10"/>
      <c r="O43" s="8">
        <v>14.011</v>
      </c>
      <c r="P43" s="8">
        <v>11.221</v>
      </c>
      <c r="Q43" s="8">
        <f t="shared" si="4"/>
        <v>201.856</v>
      </c>
      <c r="R43" s="9">
        <v>74821.0</v>
      </c>
      <c r="S43" s="9">
        <v>74946.0</v>
      </c>
      <c r="T43" s="9">
        <v>74946.0</v>
      </c>
      <c r="U43" s="9">
        <v>75039.0</v>
      </c>
      <c r="V43" s="11">
        <f t="shared" si="5"/>
        <v>125</v>
      </c>
      <c r="W43" s="11">
        <f t="shared" si="6"/>
        <v>93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9">
        <v>8.0</v>
      </c>
      <c r="E44" s="9">
        <v>8.0</v>
      </c>
      <c r="F44" s="10"/>
      <c r="G44" s="9">
        <v>16.0</v>
      </c>
      <c r="H44" s="10"/>
      <c r="I44" s="8">
        <f t="shared" si="1"/>
        <v>23</v>
      </c>
      <c r="J44" s="10"/>
      <c r="K44" s="9">
        <v>39.0</v>
      </c>
      <c r="L44" s="8">
        <f t="shared" si="2"/>
        <v>0</v>
      </c>
      <c r="M44" s="8">
        <f t="shared" si="3"/>
        <v>39</v>
      </c>
      <c r="N44" s="10"/>
      <c r="O44" s="8">
        <v>14.011</v>
      </c>
      <c r="P44" s="8">
        <v>11.221</v>
      </c>
      <c r="Q44" s="8">
        <f t="shared" si="4"/>
        <v>201.856</v>
      </c>
      <c r="R44" s="9">
        <v>79287.0</v>
      </c>
      <c r="S44" s="9">
        <v>79385.0</v>
      </c>
      <c r="T44" s="9">
        <v>79385.0</v>
      </c>
      <c r="U44" s="9">
        <v>79505.0</v>
      </c>
      <c r="V44" s="11">
        <f t="shared" si="5"/>
        <v>98</v>
      </c>
      <c r="W44" s="11">
        <f t="shared" si="6"/>
        <v>120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9">
        <v>8.0</v>
      </c>
      <c r="E45" s="9">
        <v>8.0</v>
      </c>
      <c r="F45" s="27"/>
      <c r="G45" s="26">
        <v>31.0</v>
      </c>
      <c r="H45" s="27"/>
      <c r="I45" s="25">
        <f t="shared" si="1"/>
        <v>13</v>
      </c>
      <c r="J45" s="27"/>
      <c r="K45" s="26">
        <v>44.0</v>
      </c>
      <c r="L45" s="25">
        <f t="shared" si="2"/>
        <v>0</v>
      </c>
      <c r="M45" s="25">
        <f t="shared" si="3"/>
        <v>44</v>
      </c>
      <c r="N45" s="27"/>
      <c r="O45" s="25">
        <v>14.011</v>
      </c>
      <c r="P45" s="25">
        <v>11.221</v>
      </c>
      <c r="Q45" s="25">
        <f t="shared" si="4"/>
        <v>201.856</v>
      </c>
      <c r="R45" s="26">
        <v>67375.0</v>
      </c>
      <c r="S45" s="26">
        <v>67500.0</v>
      </c>
      <c r="T45" s="26">
        <v>67500.0</v>
      </c>
      <c r="U45" s="26">
        <v>67594.0</v>
      </c>
      <c r="V45" s="28">
        <f t="shared" si="5"/>
        <v>125</v>
      </c>
      <c r="W45" s="28">
        <f t="shared" si="6"/>
        <v>94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1553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6711.712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>
        <f>E47/E48</f>
        <v>0.2313865672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>
        <f>AVERAGEIF(Q:Q,"&gt;0",Q:Q)</f>
        <v>197.4032941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626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626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927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927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1553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10"/>
      <c r="G2" s="9">
        <v>8.0</v>
      </c>
      <c r="H2" s="10"/>
      <c r="I2" s="8">
        <f t="shared" ref="I2:I45" si="1">max(0,K2-G2)</f>
        <v>32</v>
      </c>
      <c r="J2" s="10"/>
      <c r="K2" s="9">
        <v>40.0</v>
      </c>
      <c r="L2" s="8">
        <f t="shared" ref="L2:L45" si="2">J2+H2</f>
        <v>0</v>
      </c>
      <c r="M2" s="8">
        <f t="shared" ref="M2:M45" si="3">G2+H2+I2+J2</f>
        <v>40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9">
        <v>213040.0</v>
      </c>
      <c r="S2" s="9">
        <v>213147.0</v>
      </c>
      <c r="T2" s="9">
        <v>213147.0</v>
      </c>
      <c r="U2" s="9">
        <v>213254.0</v>
      </c>
      <c r="V2" s="11">
        <f t="shared" ref="V2:V45" si="5">S2-R2</f>
        <v>107</v>
      </c>
      <c r="W2" s="11">
        <f t="shared" ref="W2:W45" si="6">U2-T2</f>
        <v>107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9">
        <v>8.0</v>
      </c>
      <c r="E3" s="9">
        <v>8.0</v>
      </c>
      <c r="F3" s="10"/>
      <c r="G3" s="9">
        <v>18.0</v>
      </c>
      <c r="H3" s="10"/>
      <c r="I3" s="8">
        <f t="shared" si="1"/>
        <v>28</v>
      </c>
      <c r="J3" s="10"/>
      <c r="K3" s="9">
        <v>46.0</v>
      </c>
      <c r="L3" s="8">
        <f t="shared" si="2"/>
        <v>0</v>
      </c>
      <c r="M3" s="8">
        <f t="shared" si="3"/>
        <v>46</v>
      </c>
      <c r="N3" s="10"/>
      <c r="O3" s="8">
        <v>14.011</v>
      </c>
      <c r="P3" s="8">
        <v>11.221</v>
      </c>
      <c r="Q3" s="8">
        <f t="shared" si="4"/>
        <v>201.856</v>
      </c>
      <c r="R3" s="9">
        <v>213172.0</v>
      </c>
      <c r="S3" s="9">
        <v>213279.0</v>
      </c>
      <c r="T3" s="9">
        <v>213279.0</v>
      </c>
      <c r="U3" s="9">
        <v>213385.0</v>
      </c>
      <c r="V3" s="11">
        <f t="shared" si="5"/>
        <v>107</v>
      </c>
      <c r="W3" s="11">
        <f t="shared" si="6"/>
        <v>106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10"/>
      <c r="G4" s="9">
        <v>29.0</v>
      </c>
      <c r="H4" s="10"/>
      <c r="I4" s="8">
        <f t="shared" si="1"/>
        <v>26</v>
      </c>
      <c r="J4" s="10"/>
      <c r="K4" s="9">
        <v>55.0</v>
      </c>
      <c r="L4" s="8">
        <f t="shared" si="2"/>
        <v>0</v>
      </c>
      <c r="M4" s="8">
        <f t="shared" si="3"/>
        <v>55</v>
      </c>
      <c r="N4" s="10"/>
      <c r="O4" s="8">
        <v>14.011</v>
      </c>
      <c r="P4" s="8">
        <v>11.221</v>
      </c>
      <c r="Q4" s="8">
        <f t="shared" si="4"/>
        <v>201.856</v>
      </c>
      <c r="R4" s="9">
        <v>521459.0</v>
      </c>
      <c r="S4" s="9">
        <v>521570.0</v>
      </c>
      <c r="T4" s="9">
        <v>521570.0</v>
      </c>
      <c r="U4" s="9">
        <v>521680.0</v>
      </c>
      <c r="V4" s="11">
        <f t="shared" si="5"/>
        <v>111</v>
      </c>
      <c r="W4" s="11">
        <f t="shared" si="6"/>
        <v>110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10"/>
      <c r="G5" s="9">
        <v>32.0</v>
      </c>
      <c r="H5" s="10"/>
      <c r="I5" s="8">
        <f t="shared" si="1"/>
        <v>18</v>
      </c>
      <c r="J5" s="10"/>
      <c r="K5" s="9">
        <v>50.0</v>
      </c>
      <c r="L5" s="8">
        <f t="shared" si="2"/>
        <v>0</v>
      </c>
      <c r="M5" s="8">
        <f t="shared" si="3"/>
        <v>50</v>
      </c>
      <c r="N5" s="10"/>
      <c r="O5" s="8">
        <v>14.011</v>
      </c>
      <c r="P5" s="8">
        <v>11.221</v>
      </c>
      <c r="Q5" s="8">
        <f t="shared" si="4"/>
        <v>201.856</v>
      </c>
      <c r="R5" s="9">
        <v>226551.0</v>
      </c>
      <c r="S5" s="9">
        <v>226656.0</v>
      </c>
      <c r="T5" s="9">
        <v>226656.0</v>
      </c>
      <c r="U5" s="9">
        <v>226762.0</v>
      </c>
      <c r="V5" s="11">
        <f t="shared" si="5"/>
        <v>105</v>
      </c>
      <c r="W5" s="11">
        <f t="shared" si="6"/>
        <v>106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10"/>
      <c r="G6" s="9">
        <v>10.0</v>
      </c>
      <c r="H6" s="9">
        <v>17.0</v>
      </c>
      <c r="I6" s="8">
        <f t="shared" si="1"/>
        <v>43</v>
      </c>
      <c r="J6" s="10"/>
      <c r="K6" s="9">
        <v>53.0</v>
      </c>
      <c r="L6" s="8">
        <f t="shared" si="2"/>
        <v>17</v>
      </c>
      <c r="M6" s="8">
        <f t="shared" si="3"/>
        <v>70</v>
      </c>
      <c r="N6" s="10"/>
      <c r="O6" s="8">
        <v>14.011</v>
      </c>
      <c r="P6" s="8">
        <v>11.221</v>
      </c>
      <c r="Q6" s="8">
        <f t="shared" si="4"/>
        <v>201.856</v>
      </c>
      <c r="R6" s="9">
        <v>276675.0</v>
      </c>
      <c r="S6" s="9">
        <v>276795.0</v>
      </c>
      <c r="T6" s="9">
        <v>276795.0</v>
      </c>
      <c r="U6" s="9">
        <v>276883.0</v>
      </c>
      <c r="V6" s="11">
        <f t="shared" si="5"/>
        <v>120</v>
      </c>
      <c r="W6" s="11">
        <f t="shared" si="6"/>
        <v>88</v>
      </c>
      <c r="X6" s="5"/>
      <c r="Y6" s="5"/>
      <c r="Z6" s="5"/>
    </row>
    <row r="7">
      <c r="A7" s="69">
        <v>6.0</v>
      </c>
      <c r="B7" s="70" t="s">
        <v>23</v>
      </c>
      <c r="C7" s="70" t="s">
        <v>29</v>
      </c>
      <c r="D7" s="71">
        <v>4.0</v>
      </c>
      <c r="E7" s="71">
        <v>4.0</v>
      </c>
      <c r="F7" s="72"/>
      <c r="G7" s="72"/>
      <c r="H7" s="72"/>
      <c r="I7" s="70">
        <f t="shared" si="1"/>
        <v>15</v>
      </c>
      <c r="J7" s="72"/>
      <c r="K7" s="71">
        <v>15.0</v>
      </c>
      <c r="L7" s="70">
        <f t="shared" si="2"/>
        <v>0</v>
      </c>
      <c r="M7" s="70">
        <f t="shared" si="3"/>
        <v>15</v>
      </c>
      <c r="N7" s="71" t="s">
        <v>95</v>
      </c>
      <c r="O7" s="70">
        <v>14.011</v>
      </c>
      <c r="P7" s="70">
        <v>11.221</v>
      </c>
      <c r="Q7" s="70">
        <f t="shared" si="4"/>
        <v>100.928</v>
      </c>
      <c r="R7" s="72"/>
      <c r="S7" s="72"/>
      <c r="T7" s="71">
        <v>227162.0</v>
      </c>
      <c r="U7" s="71">
        <v>227268.0</v>
      </c>
      <c r="V7" s="73">
        <f t="shared" si="5"/>
        <v>0</v>
      </c>
      <c r="W7" s="73">
        <f t="shared" si="6"/>
        <v>106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9">
        <v>8.0</v>
      </c>
      <c r="E8" s="9">
        <v>8.0</v>
      </c>
      <c r="F8" s="10"/>
      <c r="G8" s="9">
        <v>46.0</v>
      </c>
      <c r="H8" s="10"/>
      <c r="I8" s="8">
        <f t="shared" si="1"/>
        <v>16</v>
      </c>
      <c r="J8" s="10"/>
      <c r="K8" s="9">
        <v>62.0</v>
      </c>
      <c r="L8" s="8">
        <f t="shared" si="2"/>
        <v>0</v>
      </c>
      <c r="M8" s="8">
        <f t="shared" si="3"/>
        <v>62</v>
      </c>
      <c r="N8" s="10"/>
      <c r="O8" s="8">
        <v>14.011</v>
      </c>
      <c r="P8" s="8">
        <v>11.221</v>
      </c>
      <c r="Q8" s="8">
        <f t="shared" si="4"/>
        <v>201.856</v>
      </c>
      <c r="R8" s="9">
        <v>495552.0</v>
      </c>
      <c r="S8" s="9">
        <v>495679.0</v>
      </c>
      <c r="T8" s="9">
        <v>495679.0</v>
      </c>
      <c r="U8" s="9">
        <v>495772.0</v>
      </c>
      <c r="V8" s="11">
        <f t="shared" si="5"/>
        <v>127</v>
      </c>
      <c r="W8" s="11">
        <f t="shared" si="6"/>
        <v>93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10"/>
      <c r="G9" s="9">
        <v>31.0</v>
      </c>
      <c r="H9" s="10"/>
      <c r="I9" s="8">
        <f t="shared" si="1"/>
        <v>30</v>
      </c>
      <c r="J9" s="10"/>
      <c r="K9" s="9">
        <v>61.0</v>
      </c>
      <c r="L9" s="8">
        <f t="shared" si="2"/>
        <v>0</v>
      </c>
      <c r="M9" s="8">
        <f t="shared" si="3"/>
        <v>61</v>
      </c>
      <c r="N9" s="10"/>
      <c r="O9" s="8">
        <v>14.011</v>
      </c>
      <c r="P9" s="8">
        <v>11.221</v>
      </c>
      <c r="Q9" s="8">
        <f t="shared" si="4"/>
        <v>201.856</v>
      </c>
      <c r="R9" s="9">
        <v>406013.0</v>
      </c>
      <c r="S9" s="9">
        <v>406118.0</v>
      </c>
      <c r="T9" s="9">
        <v>406118.0</v>
      </c>
      <c r="U9" s="9">
        <v>406222.0</v>
      </c>
      <c r="V9" s="11">
        <f t="shared" si="5"/>
        <v>105</v>
      </c>
      <c r="W9" s="11">
        <f t="shared" si="6"/>
        <v>104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9">
        <v>8.0</v>
      </c>
      <c r="E10" s="9">
        <v>8.0</v>
      </c>
      <c r="F10" s="10"/>
      <c r="G10" s="9">
        <v>45.0</v>
      </c>
      <c r="H10" s="10"/>
      <c r="I10" s="8">
        <f t="shared" si="1"/>
        <v>28</v>
      </c>
      <c r="J10" s="10"/>
      <c r="K10" s="9">
        <v>73.0</v>
      </c>
      <c r="L10" s="8">
        <f t="shared" si="2"/>
        <v>0</v>
      </c>
      <c r="M10" s="8">
        <f t="shared" si="3"/>
        <v>73</v>
      </c>
      <c r="N10" s="10"/>
      <c r="O10" s="8">
        <v>14.011</v>
      </c>
      <c r="P10" s="8">
        <v>11.221</v>
      </c>
      <c r="Q10" s="8">
        <f t="shared" si="4"/>
        <v>201.856</v>
      </c>
      <c r="R10" s="9">
        <v>67736.0</v>
      </c>
      <c r="S10" s="9">
        <v>67845.0</v>
      </c>
      <c r="T10" s="9">
        <v>67845.0</v>
      </c>
      <c r="U10" s="9">
        <v>67953.0</v>
      </c>
      <c r="V10" s="11">
        <f t="shared" si="5"/>
        <v>109</v>
      </c>
      <c r="W10" s="11">
        <f t="shared" si="6"/>
        <v>108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9">
        <v>8.0</v>
      </c>
      <c r="E11" s="9">
        <v>8.0</v>
      </c>
      <c r="F11" s="10"/>
      <c r="G11" s="9">
        <v>13.0</v>
      </c>
      <c r="H11" s="10"/>
      <c r="I11" s="8">
        <f t="shared" si="1"/>
        <v>30</v>
      </c>
      <c r="J11" s="10"/>
      <c r="K11" s="9">
        <v>43.0</v>
      </c>
      <c r="L11" s="8">
        <f t="shared" si="2"/>
        <v>0</v>
      </c>
      <c r="M11" s="8">
        <f t="shared" si="3"/>
        <v>43</v>
      </c>
      <c r="N11" s="10"/>
      <c r="O11" s="8">
        <v>14.011</v>
      </c>
      <c r="P11" s="8">
        <v>11.221</v>
      </c>
      <c r="Q11" s="8">
        <f t="shared" si="4"/>
        <v>201.856</v>
      </c>
      <c r="R11" s="9">
        <v>75267.0</v>
      </c>
      <c r="S11" s="9">
        <v>75391.0</v>
      </c>
      <c r="T11" s="9">
        <v>75391.0</v>
      </c>
      <c r="U11" s="9">
        <v>75484.0</v>
      </c>
      <c r="V11" s="11">
        <f t="shared" si="5"/>
        <v>124</v>
      </c>
      <c r="W11" s="11">
        <f t="shared" si="6"/>
        <v>93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9">
        <v>8.0</v>
      </c>
      <c r="E12" s="9">
        <v>8.0</v>
      </c>
      <c r="F12" s="10"/>
      <c r="G12" s="9">
        <v>34.0</v>
      </c>
      <c r="H12" s="10"/>
      <c r="I12" s="8">
        <f t="shared" si="1"/>
        <v>18</v>
      </c>
      <c r="J12" s="10"/>
      <c r="K12" s="9">
        <v>52.0</v>
      </c>
      <c r="L12" s="8">
        <f t="shared" si="2"/>
        <v>0</v>
      </c>
      <c r="M12" s="8">
        <f t="shared" si="3"/>
        <v>52</v>
      </c>
      <c r="N12" s="10"/>
      <c r="O12" s="8">
        <v>14.011</v>
      </c>
      <c r="P12" s="8">
        <v>11.221</v>
      </c>
      <c r="Q12" s="8">
        <f t="shared" si="4"/>
        <v>201.856</v>
      </c>
      <c r="R12" s="9">
        <v>73417.0</v>
      </c>
      <c r="S12" s="9">
        <v>73514.0</v>
      </c>
      <c r="T12" s="9">
        <v>73514.0</v>
      </c>
      <c r="U12" s="9">
        <v>73635.0</v>
      </c>
      <c r="V12" s="11">
        <f t="shared" si="5"/>
        <v>97</v>
      </c>
      <c r="W12" s="11">
        <f t="shared" si="6"/>
        <v>121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9">
        <v>8.0</v>
      </c>
      <c r="E13" s="9">
        <v>8.0</v>
      </c>
      <c r="F13" s="10"/>
      <c r="G13" s="9">
        <v>39.0</v>
      </c>
      <c r="H13" s="10"/>
      <c r="I13" s="8">
        <f t="shared" si="1"/>
        <v>24</v>
      </c>
      <c r="J13" s="10"/>
      <c r="K13" s="9">
        <v>63.0</v>
      </c>
      <c r="L13" s="8">
        <f t="shared" si="2"/>
        <v>0</v>
      </c>
      <c r="M13" s="8">
        <f t="shared" si="3"/>
        <v>63</v>
      </c>
      <c r="N13" s="10"/>
      <c r="O13" s="8">
        <v>14.011</v>
      </c>
      <c r="P13" s="8">
        <v>11.221</v>
      </c>
      <c r="Q13" s="8">
        <f t="shared" si="4"/>
        <v>201.856</v>
      </c>
      <c r="R13" s="9">
        <v>70662.0</v>
      </c>
      <c r="S13" s="9">
        <v>70786.0</v>
      </c>
      <c r="T13" s="9">
        <v>70786.0</v>
      </c>
      <c r="U13" s="9">
        <v>70879.0</v>
      </c>
      <c r="V13" s="11">
        <f t="shared" si="5"/>
        <v>124</v>
      </c>
      <c r="W13" s="11">
        <f t="shared" si="6"/>
        <v>93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9">
        <v>8.0</v>
      </c>
      <c r="E14" s="9">
        <v>8.0</v>
      </c>
      <c r="F14" s="10"/>
      <c r="G14" s="9">
        <v>15.0</v>
      </c>
      <c r="H14" s="10"/>
      <c r="I14" s="8">
        <f t="shared" si="1"/>
        <v>20</v>
      </c>
      <c r="J14" s="10"/>
      <c r="K14" s="9">
        <v>35.0</v>
      </c>
      <c r="L14" s="8">
        <f t="shared" si="2"/>
        <v>0</v>
      </c>
      <c r="M14" s="8">
        <f t="shared" si="3"/>
        <v>35</v>
      </c>
      <c r="N14" s="10"/>
      <c r="O14" s="8">
        <v>14.011</v>
      </c>
      <c r="P14" s="8">
        <v>11.221</v>
      </c>
      <c r="Q14" s="8">
        <f t="shared" si="4"/>
        <v>201.856</v>
      </c>
      <c r="R14" s="9">
        <v>71874.0</v>
      </c>
      <c r="S14" s="9">
        <v>71998.0</v>
      </c>
      <c r="T14" s="9">
        <v>71998.0</v>
      </c>
      <c r="U14" s="9">
        <v>72090.0</v>
      </c>
      <c r="V14" s="11">
        <f t="shared" si="5"/>
        <v>124</v>
      </c>
      <c r="W14" s="11">
        <f t="shared" si="6"/>
        <v>92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9">
        <v>8.0</v>
      </c>
      <c r="E15" s="9">
        <v>8.0</v>
      </c>
      <c r="F15" s="10"/>
      <c r="G15" s="9">
        <v>36.0</v>
      </c>
      <c r="H15" s="10"/>
      <c r="I15" s="8">
        <f t="shared" si="1"/>
        <v>25</v>
      </c>
      <c r="J15" s="10"/>
      <c r="K15" s="9">
        <v>61.0</v>
      </c>
      <c r="L15" s="8">
        <f t="shared" si="2"/>
        <v>0</v>
      </c>
      <c r="M15" s="8">
        <f t="shared" si="3"/>
        <v>61</v>
      </c>
      <c r="N15" s="10"/>
      <c r="O15" s="8">
        <v>14.011</v>
      </c>
      <c r="P15" s="8">
        <v>11.221</v>
      </c>
      <c r="Q15" s="8">
        <f t="shared" si="4"/>
        <v>201.856</v>
      </c>
      <c r="R15" s="9">
        <v>72491.0</v>
      </c>
      <c r="S15" s="9">
        <v>72613.0</v>
      </c>
      <c r="T15" s="9">
        <v>72613.0</v>
      </c>
      <c r="U15" s="9">
        <v>72706.0</v>
      </c>
      <c r="V15" s="11">
        <f t="shared" si="5"/>
        <v>122</v>
      </c>
      <c r="W15" s="11">
        <f t="shared" si="6"/>
        <v>93</v>
      </c>
      <c r="X15" s="5"/>
      <c r="Y15" s="5"/>
      <c r="Z15" s="5"/>
    </row>
    <row r="16">
      <c r="A16" s="69">
        <v>15.0</v>
      </c>
      <c r="B16" s="70" t="s">
        <v>23</v>
      </c>
      <c r="C16" s="70" t="s">
        <v>38</v>
      </c>
      <c r="D16" s="71">
        <v>7.0</v>
      </c>
      <c r="E16" s="71">
        <v>6.0</v>
      </c>
      <c r="F16" s="72"/>
      <c r="G16" s="71">
        <v>17.0</v>
      </c>
      <c r="H16" s="72"/>
      <c r="I16" s="70">
        <f t="shared" si="1"/>
        <v>31</v>
      </c>
      <c r="J16" s="72"/>
      <c r="K16" s="71">
        <v>48.0</v>
      </c>
      <c r="L16" s="70">
        <f t="shared" si="2"/>
        <v>0</v>
      </c>
      <c r="M16" s="70">
        <f t="shared" si="3"/>
        <v>48</v>
      </c>
      <c r="N16" s="71" t="s">
        <v>96</v>
      </c>
      <c r="O16" s="70">
        <v>14.011</v>
      </c>
      <c r="P16" s="70">
        <v>11.221</v>
      </c>
      <c r="Q16" s="70">
        <f t="shared" si="4"/>
        <v>165.403</v>
      </c>
      <c r="R16" s="71">
        <v>72748.0</v>
      </c>
      <c r="S16" s="71">
        <v>72818.0</v>
      </c>
      <c r="T16" s="71">
        <v>72832.0</v>
      </c>
      <c r="U16" s="71">
        <v>72941.0</v>
      </c>
      <c r="V16" s="73">
        <f t="shared" si="5"/>
        <v>70</v>
      </c>
      <c r="W16" s="73">
        <f t="shared" si="6"/>
        <v>109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9">
        <v>8.0</v>
      </c>
      <c r="E17" s="9">
        <v>8.0</v>
      </c>
      <c r="F17" s="10"/>
      <c r="G17" s="9">
        <v>29.0</v>
      </c>
      <c r="H17" s="10"/>
      <c r="I17" s="8">
        <f t="shared" si="1"/>
        <v>35</v>
      </c>
      <c r="J17" s="10"/>
      <c r="K17" s="9">
        <v>64.0</v>
      </c>
      <c r="L17" s="8">
        <f t="shared" si="2"/>
        <v>0</v>
      </c>
      <c r="M17" s="8">
        <f t="shared" si="3"/>
        <v>64</v>
      </c>
      <c r="N17" s="10"/>
      <c r="O17" s="8">
        <v>14.011</v>
      </c>
      <c r="P17" s="8">
        <v>11.221</v>
      </c>
      <c r="Q17" s="8">
        <f t="shared" si="4"/>
        <v>201.856</v>
      </c>
      <c r="R17" s="9">
        <v>70492.0</v>
      </c>
      <c r="S17" s="9">
        <v>70611.0</v>
      </c>
      <c r="T17" s="9">
        <v>70611.0</v>
      </c>
      <c r="U17" s="9">
        <v>70701.0</v>
      </c>
      <c r="V17" s="11">
        <f t="shared" si="5"/>
        <v>119</v>
      </c>
      <c r="W17" s="11">
        <f t="shared" si="6"/>
        <v>90</v>
      </c>
      <c r="X17" s="5"/>
      <c r="Y17" s="5"/>
      <c r="Z17" s="5"/>
    </row>
    <row r="18">
      <c r="A18" s="69">
        <v>17.0</v>
      </c>
      <c r="B18" s="70" t="s">
        <v>23</v>
      </c>
      <c r="C18" s="70" t="s">
        <v>40</v>
      </c>
      <c r="D18" s="71">
        <v>6.0</v>
      </c>
      <c r="E18" s="71">
        <v>6.0</v>
      </c>
      <c r="F18" s="72"/>
      <c r="G18" s="71">
        <v>16.0</v>
      </c>
      <c r="H18" s="72"/>
      <c r="I18" s="70">
        <f t="shared" si="1"/>
        <v>28</v>
      </c>
      <c r="J18" s="72"/>
      <c r="K18" s="71">
        <v>44.0</v>
      </c>
      <c r="L18" s="70">
        <f t="shared" si="2"/>
        <v>0</v>
      </c>
      <c r="M18" s="70">
        <f t="shared" si="3"/>
        <v>44</v>
      </c>
      <c r="N18" s="71" t="s">
        <v>97</v>
      </c>
      <c r="O18" s="70">
        <v>14.011</v>
      </c>
      <c r="P18" s="70">
        <v>11.221</v>
      </c>
      <c r="Q18" s="70">
        <f t="shared" si="4"/>
        <v>151.392</v>
      </c>
      <c r="R18" s="71">
        <v>65400.0</v>
      </c>
      <c r="S18" s="71">
        <v>65532.0</v>
      </c>
      <c r="T18" s="71">
        <v>65532.0</v>
      </c>
      <c r="U18" s="71">
        <v>65589.0</v>
      </c>
      <c r="V18" s="73">
        <f t="shared" si="5"/>
        <v>132</v>
      </c>
      <c r="W18" s="73">
        <f t="shared" si="6"/>
        <v>57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9">
        <v>8.0</v>
      </c>
      <c r="E19" s="9">
        <v>8.0</v>
      </c>
      <c r="F19" s="10"/>
      <c r="G19" s="9">
        <v>32.0</v>
      </c>
      <c r="H19" s="10"/>
      <c r="I19" s="8">
        <f t="shared" si="1"/>
        <v>39</v>
      </c>
      <c r="J19" s="10"/>
      <c r="K19" s="9">
        <v>71.0</v>
      </c>
      <c r="L19" s="8">
        <f t="shared" si="2"/>
        <v>0</v>
      </c>
      <c r="M19" s="8">
        <f t="shared" si="3"/>
        <v>71</v>
      </c>
      <c r="N19" s="10"/>
      <c r="O19" s="8">
        <v>14.011</v>
      </c>
      <c r="P19" s="8">
        <v>11.221</v>
      </c>
      <c r="Q19" s="8">
        <f t="shared" si="4"/>
        <v>201.856</v>
      </c>
      <c r="R19" s="9">
        <v>72267.0</v>
      </c>
      <c r="S19" s="9">
        <v>72398.0</v>
      </c>
      <c r="T19" s="9">
        <v>72398.0</v>
      </c>
      <c r="U19" s="9">
        <v>72496.0</v>
      </c>
      <c r="V19" s="11">
        <f t="shared" si="5"/>
        <v>131</v>
      </c>
      <c r="W19" s="11">
        <f t="shared" si="6"/>
        <v>98</v>
      </c>
      <c r="X19" s="5"/>
      <c r="Y19" s="5"/>
      <c r="Z19" s="5"/>
    </row>
    <row r="20">
      <c r="A20" s="69">
        <v>19.0</v>
      </c>
      <c r="B20" s="70" t="s">
        <v>23</v>
      </c>
      <c r="C20" s="70" t="s">
        <v>42</v>
      </c>
      <c r="D20" s="71">
        <v>4.0</v>
      </c>
      <c r="E20" s="71">
        <v>4.0</v>
      </c>
      <c r="F20" s="72"/>
      <c r="G20" s="71">
        <v>22.0</v>
      </c>
      <c r="H20" s="72"/>
      <c r="I20" s="70">
        <f t="shared" si="1"/>
        <v>0</v>
      </c>
      <c r="J20" s="72"/>
      <c r="K20" s="71">
        <v>22.0</v>
      </c>
      <c r="L20" s="70">
        <f t="shared" si="2"/>
        <v>0</v>
      </c>
      <c r="M20" s="70">
        <f t="shared" si="3"/>
        <v>22</v>
      </c>
      <c r="N20" s="71" t="s">
        <v>98</v>
      </c>
      <c r="O20" s="70">
        <v>14.011</v>
      </c>
      <c r="P20" s="70">
        <v>11.221</v>
      </c>
      <c r="Q20" s="70">
        <f t="shared" si="4"/>
        <v>100.928</v>
      </c>
      <c r="R20" s="71">
        <v>75528.0</v>
      </c>
      <c r="S20" s="71">
        <v>75636.0</v>
      </c>
      <c r="T20" s="72"/>
      <c r="U20" s="72"/>
      <c r="V20" s="73">
        <f t="shared" si="5"/>
        <v>108</v>
      </c>
      <c r="W20" s="73">
        <f t="shared" si="6"/>
        <v>0</v>
      </c>
      <c r="X20" s="5"/>
      <c r="Y20" s="5"/>
      <c r="Z20" s="5"/>
    </row>
    <row r="21">
      <c r="A21" s="69">
        <v>20.0</v>
      </c>
      <c r="B21" s="70" t="s">
        <v>23</v>
      </c>
      <c r="C21" s="70" t="s">
        <v>44</v>
      </c>
      <c r="D21" s="71">
        <v>2.0</v>
      </c>
      <c r="E21" s="71">
        <v>2.0</v>
      </c>
      <c r="F21" s="72"/>
      <c r="G21" s="71">
        <v>20.0</v>
      </c>
      <c r="H21" s="72"/>
      <c r="I21" s="70">
        <f t="shared" si="1"/>
        <v>0</v>
      </c>
      <c r="J21" s="72"/>
      <c r="K21" s="71">
        <v>20.0</v>
      </c>
      <c r="L21" s="70">
        <f t="shared" si="2"/>
        <v>0</v>
      </c>
      <c r="M21" s="70">
        <f t="shared" si="3"/>
        <v>20</v>
      </c>
      <c r="N21" s="71" t="s">
        <v>99</v>
      </c>
      <c r="O21" s="70">
        <v>14.011</v>
      </c>
      <c r="P21" s="70">
        <v>11.221</v>
      </c>
      <c r="Q21" s="70">
        <f t="shared" si="4"/>
        <v>50.464</v>
      </c>
      <c r="R21" s="71">
        <v>67809.0</v>
      </c>
      <c r="S21" s="71">
        <v>67863.0</v>
      </c>
      <c r="T21" s="72"/>
      <c r="U21" s="72"/>
      <c r="V21" s="73">
        <f t="shared" si="5"/>
        <v>54</v>
      </c>
      <c r="W21" s="73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9">
        <v>8.0</v>
      </c>
      <c r="E22" s="9">
        <v>8.0</v>
      </c>
      <c r="F22" s="10"/>
      <c r="G22" s="9">
        <v>27.0</v>
      </c>
      <c r="H22" s="10"/>
      <c r="I22" s="8">
        <f t="shared" si="1"/>
        <v>19</v>
      </c>
      <c r="J22" s="10"/>
      <c r="K22" s="9">
        <v>46.0</v>
      </c>
      <c r="L22" s="8">
        <f t="shared" si="2"/>
        <v>0</v>
      </c>
      <c r="M22" s="8">
        <f t="shared" si="3"/>
        <v>46</v>
      </c>
      <c r="N22" s="10"/>
      <c r="O22" s="8">
        <v>14.011</v>
      </c>
      <c r="P22" s="8">
        <v>11.221</v>
      </c>
      <c r="Q22" s="8">
        <f t="shared" si="4"/>
        <v>201.856</v>
      </c>
      <c r="R22" s="9">
        <v>76999.0</v>
      </c>
      <c r="S22" s="9">
        <v>77108.0</v>
      </c>
      <c r="T22" s="9">
        <v>77108.0</v>
      </c>
      <c r="U22" s="9">
        <v>77216.0</v>
      </c>
      <c r="V22" s="11">
        <f t="shared" si="5"/>
        <v>109</v>
      </c>
      <c r="W22" s="11">
        <f t="shared" si="6"/>
        <v>108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9">
        <v>8.0</v>
      </c>
      <c r="E23" s="9">
        <v>8.0</v>
      </c>
      <c r="F23" s="10"/>
      <c r="G23" s="9">
        <v>30.0</v>
      </c>
      <c r="H23" s="10"/>
      <c r="I23" s="8">
        <f t="shared" si="1"/>
        <v>24</v>
      </c>
      <c r="J23" s="10"/>
      <c r="K23" s="9">
        <v>54.0</v>
      </c>
      <c r="L23" s="8">
        <f t="shared" si="2"/>
        <v>0</v>
      </c>
      <c r="M23" s="8">
        <f t="shared" si="3"/>
        <v>54</v>
      </c>
      <c r="N23" s="10"/>
      <c r="O23" s="8">
        <v>14.011</v>
      </c>
      <c r="P23" s="8">
        <v>11.221</v>
      </c>
      <c r="Q23" s="8">
        <f t="shared" si="4"/>
        <v>201.856</v>
      </c>
      <c r="R23" s="9">
        <v>67336.0</v>
      </c>
      <c r="S23" s="9">
        <v>67445.0</v>
      </c>
      <c r="T23" s="9">
        <v>67445.0</v>
      </c>
      <c r="U23" s="9">
        <v>67551.0</v>
      </c>
      <c r="V23" s="11">
        <f t="shared" si="5"/>
        <v>109</v>
      </c>
      <c r="W23" s="11">
        <f t="shared" si="6"/>
        <v>106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9">
        <v>8.0</v>
      </c>
      <c r="E24" s="9">
        <v>8.0</v>
      </c>
      <c r="F24" s="10"/>
      <c r="G24" s="9">
        <v>15.0</v>
      </c>
      <c r="H24" s="10"/>
      <c r="I24" s="8">
        <f t="shared" si="1"/>
        <v>33</v>
      </c>
      <c r="J24" s="10"/>
      <c r="K24" s="9">
        <v>48.0</v>
      </c>
      <c r="L24" s="8">
        <f t="shared" si="2"/>
        <v>0</v>
      </c>
      <c r="M24" s="8">
        <f t="shared" si="3"/>
        <v>48</v>
      </c>
      <c r="N24" s="10"/>
      <c r="O24" s="8">
        <v>14.011</v>
      </c>
      <c r="P24" s="8">
        <v>11.221</v>
      </c>
      <c r="Q24" s="8">
        <f t="shared" si="4"/>
        <v>201.856</v>
      </c>
      <c r="R24" s="9">
        <v>68655.0</v>
      </c>
      <c r="S24" s="9">
        <v>68764.0</v>
      </c>
      <c r="T24" s="9">
        <v>68764.0</v>
      </c>
      <c r="U24" s="9">
        <v>68873.0</v>
      </c>
      <c r="V24" s="11">
        <f t="shared" si="5"/>
        <v>109</v>
      </c>
      <c r="W24" s="11">
        <f t="shared" si="6"/>
        <v>109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9">
        <v>8.0</v>
      </c>
      <c r="E25" s="9">
        <v>8.0</v>
      </c>
      <c r="F25" s="10"/>
      <c r="G25" s="9">
        <v>18.0</v>
      </c>
      <c r="H25" s="10"/>
      <c r="I25" s="8">
        <f t="shared" si="1"/>
        <v>31</v>
      </c>
      <c r="J25" s="10"/>
      <c r="K25" s="9">
        <v>49.0</v>
      </c>
      <c r="L25" s="8">
        <f t="shared" si="2"/>
        <v>0</v>
      </c>
      <c r="M25" s="8">
        <f t="shared" si="3"/>
        <v>49</v>
      </c>
      <c r="N25" s="10"/>
      <c r="O25" s="8">
        <v>14.011</v>
      </c>
      <c r="P25" s="8">
        <v>11.221</v>
      </c>
      <c r="Q25" s="8">
        <f t="shared" si="4"/>
        <v>201.856</v>
      </c>
      <c r="R25" s="9">
        <v>70238.0</v>
      </c>
      <c r="S25" s="9">
        <v>70347.0</v>
      </c>
      <c r="T25" s="9">
        <v>70347.0</v>
      </c>
      <c r="U25" s="9">
        <v>70455.0</v>
      </c>
      <c r="V25" s="11">
        <f t="shared" si="5"/>
        <v>109</v>
      </c>
      <c r="W25" s="11">
        <f t="shared" si="6"/>
        <v>108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9">
        <v>8.0</v>
      </c>
      <c r="E26" s="9">
        <v>8.0</v>
      </c>
      <c r="F26" s="10"/>
      <c r="G26" s="9">
        <v>35.0</v>
      </c>
      <c r="H26" s="10"/>
      <c r="I26" s="8">
        <f t="shared" si="1"/>
        <v>25</v>
      </c>
      <c r="J26" s="10"/>
      <c r="K26" s="9">
        <v>60.0</v>
      </c>
      <c r="L26" s="8">
        <f t="shared" si="2"/>
        <v>0</v>
      </c>
      <c r="M26" s="8">
        <f t="shared" si="3"/>
        <v>60</v>
      </c>
      <c r="N26" s="10"/>
      <c r="O26" s="8">
        <v>14.011</v>
      </c>
      <c r="P26" s="8">
        <v>11.221</v>
      </c>
      <c r="Q26" s="8">
        <f t="shared" si="4"/>
        <v>201.856</v>
      </c>
      <c r="R26" s="9">
        <v>70125.0</v>
      </c>
      <c r="S26" s="9">
        <v>70240.0</v>
      </c>
      <c r="T26" s="9">
        <v>70240.0</v>
      </c>
      <c r="U26" s="9">
        <v>70354.0</v>
      </c>
      <c r="V26" s="11">
        <f t="shared" si="5"/>
        <v>115</v>
      </c>
      <c r="W26" s="11">
        <f t="shared" si="6"/>
        <v>114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9">
        <v>8.0</v>
      </c>
      <c r="E27" s="9">
        <v>8.0</v>
      </c>
      <c r="F27" s="10"/>
      <c r="G27" s="9">
        <v>13.0</v>
      </c>
      <c r="H27" s="10"/>
      <c r="I27" s="8">
        <f t="shared" si="1"/>
        <v>59</v>
      </c>
      <c r="J27" s="10"/>
      <c r="K27" s="9">
        <v>72.0</v>
      </c>
      <c r="L27" s="8">
        <f t="shared" si="2"/>
        <v>0</v>
      </c>
      <c r="M27" s="8">
        <f t="shared" si="3"/>
        <v>72</v>
      </c>
      <c r="N27" s="10"/>
      <c r="O27" s="8">
        <v>14.011</v>
      </c>
      <c r="P27" s="8">
        <v>11.221</v>
      </c>
      <c r="Q27" s="8">
        <f t="shared" si="4"/>
        <v>201.856</v>
      </c>
      <c r="R27" s="9">
        <v>73943.0</v>
      </c>
      <c r="S27" s="9">
        <v>74049.0</v>
      </c>
      <c r="T27" s="9">
        <v>74049.0</v>
      </c>
      <c r="U27" s="9">
        <v>74156.0</v>
      </c>
      <c r="V27" s="11">
        <f t="shared" si="5"/>
        <v>106</v>
      </c>
      <c r="W27" s="11">
        <f t="shared" si="6"/>
        <v>107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9">
        <v>8.0</v>
      </c>
      <c r="E28" s="9">
        <v>8.0</v>
      </c>
      <c r="F28" s="10"/>
      <c r="G28" s="9">
        <v>19.0</v>
      </c>
      <c r="H28" s="10"/>
      <c r="I28" s="8">
        <f t="shared" si="1"/>
        <v>41</v>
      </c>
      <c r="J28" s="10"/>
      <c r="K28" s="9">
        <v>60.0</v>
      </c>
      <c r="L28" s="8">
        <f t="shared" si="2"/>
        <v>0</v>
      </c>
      <c r="M28" s="8">
        <f t="shared" si="3"/>
        <v>60</v>
      </c>
      <c r="N28" s="10"/>
      <c r="O28" s="8">
        <v>14.011</v>
      </c>
      <c r="P28" s="8">
        <v>11.221</v>
      </c>
      <c r="Q28" s="8">
        <f t="shared" si="4"/>
        <v>201.856</v>
      </c>
      <c r="R28" s="9">
        <v>67650.0</v>
      </c>
      <c r="S28" s="9">
        <v>67759.0</v>
      </c>
      <c r="T28" s="9">
        <v>67759.0</v>
      </c>
      <c r="U28" s="9">
        <v>67867.0</v>
      </c>
      <c r="V28" s="11">
        <f t="shared" si="5"/>
        <v>109</v>
      </c>
      <c r="W28" s="11">
        <f t="shared" si="6"/>
        <v>108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10"/>
      <c r="G29" s="9">
        <v>12.0</v>
      </c>
      <c r="H29" s="10"/>
      <c r="I29" s="8">
        <f t="shared" si="1"/>
        <v>32</v>
      </c>
      <c r="J29" s="10"/>
      <c r="K29" s="9">
        <v>44.0</v>
      </c>
      <c r="L29" s="8">
        <f t="shared" si="2"/>
        <v>0</v>
      </c>
      <c r="M29" s="8">
        <f t="shared" si="3"/>
        <v>44</v>
      </c>
      <c r="N29" s="10"/>
      <c r="O29" s="8">
        <v>14.011</v>
      </c>
      <c r="P29" s="8">
        <v>11.221</v>
      </c>
      <c r="Q29" s="8">
        <f t="shared" si="4"/>
        <v>201.856</v>
      </c>
      <c r="R29" s="9">
        <v>67957.0</v>
      </c>
      <c r="S29" s="9">
        <v>68065.0</v>
      </c>
      <c r="T29" s="9">
        <v>68065.0</v>
      </c>
      <c r="U29" s="9">
        <v>68174.0</v>
      </c>
      <c r="V29" s="11">
        <f t="shared" si="5"/>
        <v>108</v>
      </c>
      <c r="W29" s="11">
        <f t="shared" si="6"/>
        <v>109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10"/>
      <c r="G30" s="9">
        <v>18.0</v>
      </c>
      <c r="H30" s="10"/>
      <c r="I30" s="8">
        <f t="shared" si="1"/>
        <v>39</v>
      </c>
      <c r="J30" s="10"/>
      <c r="K30" s="9">
        <v>57.0</v>
      </c>
      <c r="L30" s="8">
        <f t="shared" si="2"/>
        <v>0</v>
      </c>
      <c r="M30" s="8">
        <f t="shared" si="3"/>
        <v>57</v>
      </c>
      <c r="N30" s="10"/>
      <c r="O30" s="8">
        <v>14.011</v>
      </c>
      <c r="P30" s="8">
        <v>11.221</v>
      </c>
      <c r="Q30" s="8">
        <f t="shared" si="4"/>
        <v>201.856</v>
      </c>
      <c r="R30" s="9">
        <v>77205.0</v>
      </c>
      <c r="S30" s="9">
        <v>77314.0</v>
      </c>
      <c r="T30" s="9">
        <v>77314.0</v>
      </c>
      <c r="U30" s="9">
        <v>77423.0</v>
      </c>
      <c r="V30" s="11">
        <f t="shared" si="5"/>
        <v>109</v>
      </c>
      <c r="W30" s="11">
        <f t="shared" si="6"/>
        <v>109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9">
        <v>8.0</v>
      </c>
      <c r="E31" s="9">
        <v>8.0</v>
      </c>
      <c r="F31" s="10"/>
      <c r="G31" s="9">
        <v>9.0</v>
      </c>
      <c r="H31" s="10"/>
      <c r="I31" s="8">
        <f t="shared" si="1"/>
        <v>16</v>
      </c>
      <c r="J31" s="10"/>
      <c r="K31" s="9">
        <v>25.0</v>
      </c>
      <c r="L31" s="8">
        <f t="shared" si="2"/>
        <v>0</v>
      </c>
      <c r="M31" s="8">
        <f t="shared" si="3"/>
        <v>25</v>
      </c>
      <c r="N31" s="10"/>
      <c r="O31" s="8">
        <v>14.011</v>
      </c>
      <c r="P31" s="8">
        <v>11.221</v>
      </c>
      <c r="Q31" s="8">
        <f t="shared" si="4"/>
        <v>201.856</v>
      </c>
      <c r="R31" s="9">
        <v>69844.0</v>
      </c>
      <c r="S31" s="9">
        <v>69953.0</v>
      </c>
      <c r="T31" s="9">
        <v>69953.0</v>
      </c>
      <c r="U31" s="9">
        <v>70062.0</v>
      </c>
      <c r="V31" s="11">
        <f t="shared" si="5"/>
        <v>109</v>
      </c>
      <c r="W31" s="11">
        <f t="shared" si="6"/>
        <v>109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9">
        <v>8.0</v>
      </c>
      <c r="E32" s="9">
        <v>8.0</v>
      </c>
      <c r="F32" s="10"/>
      <c r="G32" s="9">
        <v>12.0</v>
      </c>
      <c r="H32" s="10"/>
      <c r="I32" s="8">
        <f t="shared" si="1"/>
        <v>54</v>
      </c>
      <c r="J32" s="10"/>
      <c r="K32" s="9">
        <v>66.0</v>
      </c>
      <c r="L32" s="8">
        <f t="shared" si="2"/>
        <v>0</v>
      </c>
      <c r="M32" s="8">
        <f t="shared" si="3"/>
        <v>66</v>
      </c>
      <c r="N32" s="10"/>
      <c r="O32" s="8">
        <v>14.011</v>
      </c>
      <c r="P32" s="8">
        <v>11.221</v>
      </c>
      <c r="Q32" s="8">
        <f t="shared" si="4"/>
        <v>201.856</v>
      </c>
      <c r="R32" s="9">
        <v>67948.0</v>
      </c>
      <c r="S32" s="9">
        <v>68057.0</v>
      </c>
      <c r="T32" s="9">
        <v>68057.0</v>
      </c>
      <c r="U32" s="9">
        <v>68166.0</v>
      </c>
      <c r="V32" s="11">
        <f t="shared" si="5"/>
        <v>109</v>
      </c>
      <c r="W32" s="11">
        <f t="shared" si="6"/>
        <v>109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9">
        <v>8.0</v>
      </c>
      <c r="E33" s="9">
        <v>8.0</v>
      </c>
      <c r="F33" s="10"/>
      <c r="G33" s="9">
        <v>24.0</v>
      </c>
      <c r="H33" s="10"/>
      <c r="I33" s="8">
        <f t="shared" si="1"/>
        <v>44</v>
      </c>
      <c r="J33" s="10"/>
      <c r="K33" s="9">
        <v>68.0</v>
      </c>
      <c r="L33" s="8">
        <f t="shared" si="2"/>
        <v>0</v>
      </c>
      <c r="M33" s="8">
        <f t="shared" si="3"/>
        <v>68</v>
      </c>
      <c r="N33" s="10"/>
      <c r="O33" s="8">
        <v>14.011</v>
      </c>
      <c r="P33" s="8">
        <v>11.221</v>
      </c>
      <c r="Q33" s="8">
        <f t="shared" si="4"/>
        <v>201.856</v>
      </c>
      <c r="R33" s="9">
        <v>63989.0</v>
      </c>
      <c r="S33" s="9">
        <v>64093.0</v>
      </c>
      <c r="T33" s="9">
        <v>64093.0</v>
      </c>
      <c r="U33" s="9">
        <v>64196.0</v>
      </c>
      <c r="V33" s="11">
        <f t="shared" si="5"/>
        <v>104</v>
      </c>
      <c r="W33" s="11">
        <f t="shared" si="6"/>
        <v>103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9">
        <v>8.0</v>
      </c>
      <c r="E34" s="9">
        <v>8.0</v>
      </c>
      <c r="F34" s="10"/>
      <c r="G34" s="9">
        <v>16.0</v>
      </c>
      <c r="H34" s="10"/>
      <c r="I34" s="8">
        <f t="shared" si="1"/>
        <v>31</v>
      </c>
      <c r="J34" s="10"/>
      <c r="K34" s="9">
        <v>47.0</v>
      </c>
      <c r="L34" s="8">
        <f t="shared" si="2"/>
        <v>0</v>
      </c>
      <c r="M34" s="8">
        <f t="shared" si="3"/>
        <v>47</v>
      </c>
      <c r="N34" s="10"/>
      <c r="O34" s="8">
        <v>14.011</v>
      </c>
      <c r="P34" s="8">
        <v>11.221</v>
      </c>
      <c r="Q34" s="8">
        <f t="shared" si="4"/>
        <v>201.856</v>
      </c>
      <c r="R34" s="9">
        <v>76660.0</v>
      </c>
      <c r="S34" s="9">
        <v>76768.0</v>
      </c>
      <c r="T34" s="9">
        <v>76768.0</v>
      </c>
      <c r="U34" s="9">
        <v>76877.0</v>
      </c>
      <c r="V34" s="11">
        <f t="shared" si="5"/>
        <v>108</v>
      </c>
      <c r="W34" s="11">
        <f t="shared" si="6"/>
        <v>109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9">
        <v>8.0</v>
      </c>
      <c r="E35" s="9">
        <v>8.0</v>
      </c>
      <c r="F35" s="10"/>
      <c r="G35" s="9">
        <v>29.0</v>
      </c>
      <c r="H35" s="10"/>
      <c r="I35" s="8">
        <f t="shared" si="1"/>
        <v>37</v>
      </c>
      <c r="J35" s="10"/>
      <c r="K35" s="9">
        <v>66.0</v>
      </c>
      <c r="L35" s="8">
        <f t="shared" si="2"/>
        <v>0</v>
      </c>
      <c r="M35" s="8">
        <f t="shared" si="3"/>
        <v>66</v>
      </c>
      <c r="N35" s="10"/>
      <c r="O35" s="8">
        <v>14.011</v>
      </c>
      <c r="P35" s="8">
        <v>11.221</v>
      </c>
      <c r="Q35" s="8">
        <f t="shared" si="4"/>
        <v>201.856</v>
      </c>
      <c r="R35" s="9">
        <v>74326.0</v>
      </c>
      <c r="S35" s="9">
        <v>74434.0</v>
      </c>
      <c r="T35" s="9">
        <v>74434.0</v>
      </c>
      <c r="U35" s="9">
        <v>74543.0</v>
      </c>
      <c r="V35" s="11">
        <f t="shared" si="5"/>
        <v>108</v>
      </c>
      <c r="W35" s="11">
        <f t="shared" si="6"/>
        <v>109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9">
        <v>8.0</v>
      </c>
      <c r="E36" s="9">
        <v>8.0</v>
      </c>
      <c r="F36" s="10"/>
      <c r="G36" s="9">
        <v>31.0</v>
      </c>
      <c r="H36" s="10"/>
      <c r="I36" s="8">
        <f t="shared" si="1"/>
        <v>37</v>
      </c>
      <c r="J36" s="10"/>
      <c r="K36" s="9">
        <v>68.0</v>
      </c>
      <c r="L36" s="8">
        <f t="shared" si="2"/>
        <v>0</v>
      </c>
      <c r="M36" s="8">
        <f t="shared" si="3"/>
        <v>68</v>
      </c>
      <c r="N36" s="10"/>
      <c r="O36" s="8">
        <v>14.011</v>
      </c>
      <c r="P36" s="8">
        <v>11.221</v>
      </c>
      <c r="Q36" s="8">
        <f t="shared" si="4"/>
        <v>201.856</v>
      </c>
      <c r="R36" s="9">
        <v>74100.0</v>
      </c>
      <c r="S36" s="9">
        <v>74209.0</v>
      </c>
      <c r="T36" s="9">
        <v>74209.0</v>
      </c>
      <c r="U36" s="9">
        <v>74319.0</v>
      </c>
      <c r="V36" s="11">
        <f t="shared" si="5"/>
        <v>109</v>
      </c>
      <c r="W36" s="11">
        <f t="shared" si="6"/>
        <v>110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10"/>
      <c r="G37" s="9">
        <v>44.0</v>
      </c>
      <c r="H37" s="10"/>
      <c r="I37" s="8">
        <f t="shared" si="1"/>
        <v>48</v>
      </c>
      <c r="J37" s="10"/>
      <c r="K37" s="9">
        <v>92.0</v>
      </c>
      <c r="L37" s="8">
        <f t="shared" si="2"/>
        <v>0</v>
      </c>
      <c r="M37" s="8">
        <f t="shared" si="3"/>
        <v>92</v>
      </c>
      <c r="N37" s="10"/>
      <c r="O37" s="8">
        <v>14.011</v>
      </c>
      <c r="P37" s="8">
        <v>11.221</v>
      </c>
      <c r="Q37" s="8">
        <f t="shared" si="4"/>
        <v>201.856</v>
      </c>
      <c r="R37" s="9">
        <v>69480.0</v>
      </c>
      <c r="S37" s="9">
        <v>69590.0</v>
      </c>
      <c r="T37" s="9">
        <v>69590.0</v>
      </c>
      <c r="U37" s="9">
        <v>69700.0</v>
      </c>
      <c r="V37" s="11">
        <f t="shared" si="5"/>
        <v>110</v>
      </c>
      <c r="W37" s="11">
        <f t="shared" si="6"/>
        <v>110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9">
        <v>8.0</v>
      </c>
      <c r="E38" s="9">
        <v>8.0</v>
      </c>
      <c r="F38" s="10"/>
      <c r="G38" s="9">
        <v>27.0</v>
      </c>
      <c r="H38" s="10"/>
      <c r="I38" s="8">
        <f t="shared" si="1"/>
        <v>44</v>
      </c>
      <c r="J38" s="10"/>
      <c r="K38" s="9">
        <v>71.0</v>
      </c>
      <c r="L38" s="8">
        <f t="shared" si="2"/>
        <v>0</v>
      </c>
      <c r="M38" s="8">
        <f t="shared" si="3"/>
        <v>71</v>
      </c>
      <c r="N38" s="10"/>
      <c r="O38" s="8">
        <v>14.011</v>
      </c>
      <c r="P38" s="8">
        <v>11.221</v>
      </c>
      <c r="Q38" s="8">
        <f t="shared" si="4"/>
        <v>201.856</v>
      </c>
      <c r="R38" s="9">
        <v>69338.0</v>
      </c>
      <c r="S38" s="9">
        <v>69446.0</v>
      </c>
      <c r="T38" s="9">
        <v>69446.0</v>
      </c>
      <c r="U38" s="9">
        <v>69555.0</v>
      </c>
      <c r="V38" s="11">
        <f t="shared" si="5"/>
        <v>108</v>
      </c>
      <c r="W38" s="11">
        <f t="shared" si="6"/>
        <v>109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9">
        <v>8.0</v>
      </c>
      <c r="E39" s="9">
        <v>8.0</v>
      </c>
      <c r="F39" s="10"/>
      <c r="G39" s="9">
        <v>13.0</v>
      </c>
      <c r="H39" s="10"/>
      <c r="I39" s="8">
        <f t="shared" si="1"/>
        <v>22</v>
      </c>
      <c r="J39" s="10"/>
      <c r="K39" s="9">
        <v>35.0</v>
      </c>
      <c r="L39" s="8">
        <f t="shared" si="2"/>
        <v>0</v>
      </c>
      <c r="M39" s="8">
        <f t="shared" si="3"/>
        <v>35</v>
      </c>
      <c r="N39" s="10"/>
      <c r="O39" s="8">
        <v>14.011</v>
      </c>
      <c r="P39" s="8">
        <v>11.221</v>
      </c>
      <c r="Q39" s="8">
        <f t="shared" si="4"/>
        <v>201.856</v>
      </c>
      <c r="R39" s="9">
        <v>73623.0</v>
      </c>
      <c r="S39" s="9">
        <v>73726.0</v>
      </c>
      <c r="T39" s="9">
        <v>73726.0</v>
      </c>
      <c r="U39" s="9">
        <v>73829.0</v>
      </c>
      <c r="V39" s="11">
        <f t="shared" si="5"/>
        <v>103</v>
      </c>
      <c r="W39" s="11">
        <f t="shared" si="6"/>
        <v>103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9">
        <v>8.0</v>
      </c>
      <c r="E40" s="9">
        <v>8.0</v>
      </c>
      <c r="F40" s="10"/>
      <c r="G40" s="9">
        <v>22.0</v>
      </c>
      <c r="H40" s="10"/>
      <c r="I40" s="8">
        <f t="shared" si="1"/>
        <v>31</v>
      </c>
      <c r="J40" s="10"/>
      <c r="K40" s="9">
        <v>53.0</v>
      </c>
      <c r="L40" s="8">
        <f t="shared" si="2"/>
        <v>0</v>
      </c>
      <c r="M40" s="8">
        <f t="shared" si="3"/>
        <v>53</v>
      </c>
      <c r="N40" s="10"/>
      <c r="O40" s="8">
        <v>14.011</v>
      </c>
      <c r="P40" s="8">
        <v>11.221</v>
      </c>
      <c r="Q40" s="8">
        <f t="shared" si="4"/>
        <v>201.856</v>
      </c>
      <c r="R40" s="9">
        <v>68465.0</v>
      </c>
      <c r="S40" s="9">
        <v>68574.0</v>
      </c>
      <c r="T40" s="9">
        <v>68574.0</v>
      </c>
      <c r="U40" s="9">
        <v>68684.0</v>
      </c>
      <c r="V40" s="11">
        <f t="shared" si="5"/>
        <v>109</v>
      </c>
      <c r="W40" s="11">
        <f t="shared" si="6"/>
        <v>110</v>
      </c>
      <c r="X40" s="5"/>
      <c r="Y40" s="5"/>
      <c r="Z40" s="5"/>
    </row>
    <row r="41">
      <c r="A41" s="74">
        <v>40.0</v>
      </c>
      <c r="B41" s="21" t="s">
        <v>23</v>
      </c>
      <c r="C41" s="21" t="s">
        <v>65</v>
      </c>
      <c r="D41" s="22"/>
      <c r="E41" s="22"/>
      <c r="F41" s="22"/>
      <c r="G41" s="22"/>
      <c r="H41" s="22"/>
      <c r="I41" s="21">
        <f t="shared" si="1"/>
        <v>0</v>
      </c>
      <c r="J41" s="22"/>
      <c r="K41" s="22"/>
      <c r="L41" s="21">
        <f t="shared" si="2"/>
        <v>0</v>
      </c>
      <c r="M41" s="21">
        <f t="shared" si="3"/>
        <v>0</v>
      </c>
      <c r="N41" s="23" t="s">
        <v>86</v>
      </c>
      <c r="O41" s="21">
        <v>14.011</v>
      </c>
      <c r="P41" s="21">
        <v>11.221</v>
      </c>
      <c r="Q41" s="21">
        <f t="shared" si="4"/>
        <v>0</v>
      </c>
      <c r="R41" s="22"/>
      <c r="S41" s="22"/>
      <c r="T41" s="22"/>
      <c r="U41" s="22"/>
      <c r="V41" s="24">
        <f t="shared" si="5"/>
        <v>0</v>
      </c>
      <c r="W41" s="24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10"/>
      <c r="G42" s="9">
        <v>39.0</v>
      </c>
      <c r="H42" s="10"/>
      <c r="I42" s="8">
        <f t="shared" si="1"/>
        <v>21</v>
      </c>
      <c r="J42" s="10"/>
      <c r="K42" s="9">
        <v>60.0</v>
      </c>
      <c r="L42" s="8">
        <f t="shared" si="2"/>
        <v>0</v>
      </c>
      <c r="M42" s="8">
        <f t="shared" si="3"/>
        <v>60</v>
      </c>
      <c r="N42" s="10"/>
      <c r="O42" s="8">
        <v>14.011</v>
      </c>
      <c r="P42" s="8">
        <v>11.221</v>
      </c>
      <c r="Q42" s="8">
        <f t="shared" si="4"/>
        <v>201.856</v>
      </c>
      <c r="R42" s="9">
        <v>75601.0</v>
      </c>
      <c r="S42" s="9">
        <v>75710.0</v>
      </c>
      <c r="T42" s="9">
        <v>75710.0</v>
      </c>
      <c r="U42" s="9">
        <v>75819.0</v>
      </c>
      <c r="V42" s="11">
        <f t="shared" si="5"/>
        <v>109</v>
      </c>
      <c r="W42" s="11">
        <f t="shared" si="6"/>
        <v>109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10"/>
      <c r="G43" s="9">
        <v>17.0</v>
      </c>
      <c r="H43" s="10"/>
      <c r="I43" s="8">
        <f t="shared" si="1"/>
        <v>28</v>
      </c>
      <c r="J43" s="10"/>
      <c r="K43" s="9">
        <v>45.0</v>
      </c>
      <c r="L43" s="8">
        <f t="shared" si="2"/>
        <v>0</v>
      </c>
      <c r="M43" s="8">
        <f t="shared" si="3"/>
        <v>45</v>
      </c>
      <c r="N43" s="10"/>
      <c r="O43" s="8">
        <v>14.011</v>
      </c>
      <c r="P43" s="8">
        <v>11.221</v>
      </c>
      <c r="Q43" s="8">
        <f t="shared" si="4"/>
        <v>201.856</v>
      </c>
      <c r="R43" s="9">
        <v>75066.0</v>
      </c>
      <c r="S43" s="9">
        <v>75174.0</v>
      </c>
      <c r="T43" s="9">
        <v>75174.0</v>
      </c>
      <c r="U43" s="9">
        <v>75283.0</v>
      </c>
      <c r="V43" s="11">
        <f t="shared" si="5"/>
        <v>108</v>
      </c>
      <c r="W43" s="11">
        <f t="shared" si="6"/>
        <v>109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9">
        <v>8.0</v>
      </c>
      <c r="E44" s="9">
        <v>8.0</v>
      </c>
      <c r="F44" s="10"/>
      <c r="G44" s="9">
        <v>12.0</v>
      </c>
      <c r="H44" s="10"/>
      <c r="I44" s="8">
        <f t="shared" si="1"/>
        <v>41</v>
      </c>
      <c r="J44" s="10"/>
      <c r="K44" s="9">
        <v>53.0</v>
      </c>
      <c r="L44" s="8">
        <f t="shared" si="2"/>
        <v>0</v>
      </c>
      <c r="M44" s="8">
        <f t="shared" si="3"/>
        <v>53</v>
      </c>
      <c r="N44" s="10"/>
      <c r="O44" s="8">
        <v>14.011</v>
      </c>
      <c r="P44" s="8">
        <v>11.221</v>
      </c>
      <c r="Q44" s="8">
        <f t="shared" si="4"/>
        <v>201.856</v>
      </c>
      <c r="R44" s="9">
        <v>79529.0</v>
      </c>
      <c r="S44" s="9">
        <v>79638.0</v>
      </c>
      <c r="T44" s="9">
        <v>79638.0</v>
      </c>
      <c r="U44" s="9">
        <v>79746.0</v>
      </c>
      <c r="V44" s="11">
        <f t="shared" si="5"/>
        <v>109</v>
      </c>
      <c r="W44" s="11">
        <f t="shared" si="6"/>
        <v>108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9">
        <v>8.0</v>
      </c>
      <c r="E45" s="9">
        <v>8.0</v>
      </c>
      <c r="F45" s="27"/>
      <c r="G45" s="26">
        <v>39.0</v>
      </c>
      <c r="H45" s="27"/>
      <c r="I45" s="25">
        <f t="shared" si="1"/>
        <v>24</v>
      </c>
      <c r="J45" s="27"/>
      <c r="K45" s="26">
        <v>63.0</v>
      </c>
      <c r="L45" s="25">
        <f t="shared" si="2"/>
        <v>0</v>
      </c>
      <c r="M45" s="25">
        <f t="shared" si="3"/>
        <v>63</v>
      </c>
      <c r="N45" s="27"/>
      <c r="O45" s="25">
        <v>14.011</v>
      </c>
      <c r="P45" s="25">
        <v>11.221</v>
      </c>
      <c r="Q45" s="25">
        <f t="shared" si="4"/>
        <v>201.856</v>
      </c>
      <c r="R45" s="26">
        <v>67618.0</v>
      </c>
      <c r="S45" s="26">
        <v>67726.0</v>
      </c>
      <c r="T45" s="26">
        <v>67726.0</v>
      </c>
      <c r="U45" s="26">
        <v>67836.0</v>
      </c>
      <c r="V45" s="28">
        <f t="shared" si="5"/>
        <v>108</v>
      </c>
      <c r="W45" s="28">
        <f t="shared" si="6"/>
        <v>110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2297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8239.643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>
        <f>E47/E48</f>
        <v>0.2787742139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>
        <f>AVERAGEIF(Q:Q,"&gt;0",Q:Q)</f>
        <v>191.6196047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1013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17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1030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1267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1267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2280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17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9">
        <v>1.0</v>
      </c>
      <c r="G2" s="9">
        <v>18.0</v>
      </c>
      <c r="H2" s="10"/>
      <c r="I2" s="8">
        <f t="shared" ref="I2:I45" si="1">max(0,K2-G2)</f>
        <v>27</v>
      </c>
      <c r="J2" s="10"/>
      <c r="K2" s="9">
        <v>45.0</v>
      </c>
      <c r="L2" s="8">
        <f t="shared" ref="L2:L45" si="2">J2+H2</f>
        <v>0</v>
      </c>
      <c r="M2" s="8">
        <f t="shared" ref="M2:M45" si="3">G2+H2+I2+J2</f>
        <v>45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9">
        <v>213280.0</v>
      </c>
      <c r="S2" s="9">
        <v>213386.0</v>
      </c>
      <c r="T2" s="9">
        <v>213386.0</v>
      </c>
      <c r="U2" s="9">
        <v>213493.0</v>
      </c>
      <c r="V2" s="11">
        <f t="shared" ref="V2:V45" si="5">S2-R2</f>
        <v>106</v>
      </c>
      <c r="W2" s="11">
        <f t="shared" ref="W2:W45" si="6">U2-T2</f>
        <v>107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9">
        <v>8.0</v>
      </c>
      <c r="E3" s="9">
        <v>8.0</v>
      </c>
      <c r="F3" s="9">
        <v>1.0</v>
      </c>
      <c r="G3" s="9">
        <v>14.0</v>
      </c>
      <c r="H3" s="10"/>
      <c r="I3" s="8">
        <f t="shared" si="1"/>
        <v>35</v>
      </c>
      <c r="J3" s="10"/>
      <c r="K3" s="9">
        <v>49.0</v>
      </c>
      <c r="L3" s="8">
        <f t="shared" si="2"/>
        <v>0</v>
      </c>
      <c r="M3" s="8">
        <f t="shared" si="3"/>
        <v>49</v>
      </c>
      <c r="N3" s="10"/>
      <c r="O3" s="8">
        <v>14.011</v>
      </c>
      <c r="P3" s="8">
        <v>11.221</v>
      </c>
      <c r="Q3" s="8">
        <f t="shared" si="4"/>
        <v>201.856</v>
      </c>
      <c r="R3" s="9">
        <v>213411.0</v>
      </c>
      <c r="S3" s="9">
        <v>213517.0</v>
      </c>
      <c r="T3" s="9">
        <v>213517.0</v>
      </c>
      <c r="U3" s="9">
        <v>213622.0</v>
      </c>
      <c r="V3" s="11">
        <f t="shared" si="5"/>
        <v>106</v>
      </c>
      <c r="W3" s="11">
        <f t="shared" si="6"/>
        <v>105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9">
        <v>1.0</v>
      </c>
      <c r="G4" s="9">
        <v>25.0</v>
      </c>
      <c r="H4" s="10"/>
      <c r="I4" s="8">
        <f t="shared" si="1"/>
        <v>35</v>
      </c>
      <c r="J4" s="10"/>
      <c r="K4" s="9">
        <v>60.0</v>
      </c>
      <c r="L4" s="8">
        <f t="shared" si="2"/>
        <v>0</v>
      </c>
      <c r="M4" s="8">
        <f t="shared" si="3"/>
        <v>60</v>
      </c>
      <c r="N4" s="10"/>
      <c r="O4" s="8">
        <v>14.011</v>
      </c>
      <c r="P4" s="8">
        <v>11.221</v>
      </c>
      <c r="Q4" s="8">
        <f t="shared" si="4"/>
        <v>201.856</v>
      </c>
      <c r="R4" s="9">
        <v>521712.0</v>
      </c>
      <c r="S4" s="9">
        <v>521823.0</v>
      </c>
      <c r="T4" s="9">
        <v>521823.0</v>
      </c>
      <c r="U4" s="9">
        <v>521933.0</v>
      </c>
      <c r="V4" s="11">
        <f t="shared" si="5"/>
        <v>111</v>
      </c>
      <c r="W4" s="11">
        <f t="shared" si="6"/>
        <v>110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9">
        <v>1.0</v>
      </c>
      <c r="G5" s="9">
        <v>20.0</v>
      </c>
      <c r="H5" s="10"/>
      <c r="I5" s="8">
        <f t="shared" si="1"/>
        <v>30</v>
      </c>
      <c r="J5" s="10"/>
      <c r="K5" s="9">
        <v>50.0</v>
      </c>
      <c r="L5" s="8">
        <f t="shared" si="2"/>
        <v>0</v>
      </c>
      <c r="M5" s="8">
        <f t="shared" si="3"/>
        <v>50</v>
      </c>
      <c r="N5" s="10"/>
      <c r="O5" s="8">
        <v>14.011</v>
      </c>
      <c r="P5" s="8">
        <v>11.221</v>
      </c>
      <c r="Q5" s="8">
        <f t="shared" si="4"/>
        <v>201.856</v>
      </c>
      <c r="R5" s="9">
        <v>226793.0</v>
      </c>
      <c r="S5" s="9">
        <v>226898.0</v>
      </c>
      <c r="T5" s="9">
        <v>226898.0</v>
      </c>
      <c r="U5" s="9">
        <v>227003.0</v>
      </c>
      <c r="V5" s="11">
        <f t="shared" si="5"/>
        <v>105</v>
      </c>
      <c r="W5" s="11">
        <f t="shared" si="6"/>
        <v>105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9">
        <v>1.0</v>
      </c>
      <c r="G6" s="9">
        <v>41.0</v>
      </c>
      <c r="H6" s="10"/>
      <c r="I6" s="8">
        <f t="shared" si="1"/>
        <v>51</v>
      </c>
      <c r="J6" s="10"/>
      <c r="K6" s="9">
        <v>92.0</v>
      </c>
      <c r="L6" s="8">
        <f t="shared" si="2"/>
        <v>0</v>
      </c>
      <c r="M6" s="8">
        <f t="shared" si="3"/>
        <v>92</v>
      </c>
      <c r="N6" s="10"/>
      <c r="O6" s="8">
        <v>14.011</v>
      </c>
      <c r="P6" s="8">
        <v>11.221</v>
      </c>
      <c r="Q6" s="8">
        <f t="shared" si="4"/>
        <v>201.856</v>
      </c>
      <c r="R6" s="9">
        <v>276900.0</v>
      </c>
      <c r="S6" s="9">
        <v>277005.0</v>
      </c>
      <c r="T6" s="9">
        <v>277005.0</v>
      </c>
      <c r="U6" s="9">
        <v>277110.0</v>
      </c>
      <c r="V6" s="11">
        <f t="shared" si="5"/>
        <v>105</v>
      </c>
      <c r="W6" s="11">
        <f t="shared" si="6"/>
        <v>105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9">
        <v>8.0</v>
      </c>
      <c r="E7" s="9">
        <v>8.0</v>
      </c>
      <c r="F7" s="9">
        <v>1.0</v>
      </c>
      <c r="G7" s="9">
        <v>32.0</v>
      </c>
      <c r="H7" s="10"/>
      <c r="I7" s="8">
        <f t="shared" si="1"/>
        <v>20</v>
      </c>
      <c r="J7" s="10"/>
      <c r="K7" s="9">
        <v>52.0</v>
      </c>
      <c r="L7" s="8">
        <f t="shared" si="2"/>
        <v>0</v>
      </c>
      <c r="M7" s="8">
        <f t="shared" si="3"/>
        <v>52</v>
      </c>
      <c r="N7" s="10"/>
      <c r="O7" s="8">
        <v>14.011</v>
      </c>
      <c r="P7" s="8">
        <v>11.221</v>
      </c>
      <c r="Q7" s="8">
        <f t="shared" si="4"/>
        <v>201.856</v>
      </c>
      <c r="R7" s="9">
        <v>227290.0</v>
      </c>
      <c r="S7" s="9">
        <v>227396.0</v>
      </c>
      <c r="T7" s="9">
        <v>227396.0</v>
      </c>
      <c r="U7" s="9">
        <v>227502.0</v>
      </c>
      <c r="V7" s="11">
        <f t="shared" si="5"/>
        <v>106</v>
      </c>
      <c r="W7" s="11">
        <f t="shared" si="6"/>
        <v>106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9">
        <v>8.0</v>
      </c>
      <c r="E8" s="9">
        <v>8.0</v>
      </c>
      <c r="F8" s="9">
        <v>1.0</v>
      </c>
      <c r="G8" s="9">
        <v>48.0</v>
      </c>
      <c r="H8" s="10"/>
      <c r="I8" s="8">
        <f t="shared" si="1"/>
        <v>40</v>
      </c>
      <c r="J8" s="10"/>
      <c r="K8" s="9">
        <v>88.0</v>
      </c>
      <c r="L8" s="8">
        <f t="shared" si="2"/>
        <v>0</v>
      </c>
      <c r="M8" s="8">
        <f t="shared" si="3"/>
        <v>88</v>
      </c>
      <c r="N8" s="10"/>
      <c r="O8" s="8">
        <v>14.011</v>
      </c>
      <c r="P8" s="8">
        <v>11.221</v>
      </c>
      <c r="Q8" s="8">
        <f t="shared" si="4"/>
        <v>201.856</v>
      </c>
      <c r="R8" s="9">
        <v>495788.0</v>
      </c>
      <c r="S8" s="9">
        <v>495887.0</v>
      </c>
      <c r="T8" s="9">
        <v>495887.0</v>
      </c>
      <c r="U8" s="9">
        <v>496010.0</v>
      </c>
      <c r="V8" s="11">
        <f t="shared" si="5"/>
        <v>99</v>
      </c>
      <c r="W8" s="11">
        <f t="shared" si="6"/>
        <v>123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9">
        <v>1.0</v>
      </c>
      <c r="G9" s="9">
        <v>40.0</v>
      </c>
      <c r="H9" s="10"/>
      <c r="I9" s="8">
        <f t="shared" si="1"/>
        <v>56</v>
      </c>
      <c r="J9" s="10"/>
      <c r="K9" s="9">
        <v>96.0</v>
      </c>
      <c r="L9" s="8">
        <f t="shared" si="2"/>
        <v>0</v>
      </c>
      <c r="M9" s="8">
        <f t="shared" si="3"/>
        <v>96</v>
      </c>
      <c r="N9" s="10"/>
      <c r="O9" s="8">
        <v>14.011</v>
      </c>
      <c r="P9" s="8">
        <v>11.221</v>
      </c>
      <c r="Q9" s="8">
        <f t="shared" si="4"/>
        <v>201.856</v>
      </c>
      <c r="R9" s="9">
        <v>406237.0</v>
      </c>
      <c r="S9" s="9">
        <v>406331.0</v>
      </c>
      <c r="T9" s="9">
        <v>406331.0</v>
      </c>
      <c r="U9" s="9">
        <v>406447.0</v>
      </c>
      <c r="V9" s="11">
        <f t="shared" si="5"/>
        <v>94</v>
      </c>
      <c r="W9" s="11">
        <f t="shared" si="6"/>
        <v>116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9">
        <v>8.0</v>
      </c>
      <c r="E10" s="9">
        <v>8.0</v>
      </c>
      <c r="F10" s="9">
        <v>1.0</v>
      </c>
      <c r="G10" s="9">
        <v>11.0</v>
      </c>
      <c r="H10" s="10"/>
      <c r="I10" s="8">
        <f t="shared" si="1"/>
        <v>51</v>
      </c>
      <c r="J10" s="10"/>
      <c r="K10" s="9">
        <v>62.0</v>
      </c>
      <c r="L10" s="8">
        <f t="shared" si="2"/>
        <v>0</v>
      </c>
      <c r="M10" s="8">
        <f t="shared" si="3"/>
        <v>62</v>
      </c>
      <c r="N10" s="10"/>
      <c r="O10" s="8">
        <v>14.011</v>
      </c>
      <c r="P10" s="8">
        <v>11.221</v>
      </c>
      <c r="Q10" s="8">
        <f t="shared" si="4"/>
        <v>201.856</v>
      </c>
      <c r="R10" s="9">
        <v>67971.0</v>
      </c>
      <c r="S10" s="9">
        <v>68079.0</v>
      </c>
      <c r="T10" s="9">
        <v>68079.0</v>
      </c>
      <c r="U10" s="9">
        <v>68188.0</v>
      </c>
      <c r="V10" s="11">
        <f t="shared" si="5"/>
        <v>108</v>
      </c>
      <c r="W10" s="11">
        <f t="shared" si="6"/>
        <v>109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9">
        <v>8.0</v>
      </c>
      <c r="E11" s="9">
        <v>8.0</v>
      </c>
      <c r="F11" s="9">
        <v>1.0</v>
      </c>
      <c r="G11" s="9">
        <v>33.0</v>
      </c>
      <c r="H11" s="10"/>
      <c r="I11" s="8">
        <f t="shared" si="1"/>
        <v>97</v>
      </c>
      <c r="J11" s="10"/>
      <c r="K11" s="9">
        <v>130.0</v>
      </c>
      <c r="L11" s="8">
        <f t="shared" si="2"/>
        <v>0</v>
      </c>
      <c r="M11" s="8">
        <f t="shared" si="3"/>
        <v>130</v>
      </c>
      <c r="N11" s="10"/>
      <c r="O11" s="8">
        <v>14.011</v>
      </c>
      <c r="P11" s="8">
        <v>11.221</v>
      </c>
      <c r="Q11" s="8">
        <f t="shared" si="4"/>
        <v>201.856</v>
      </c>
      <c r="R11" s="9">
        <v>75507.0</v>
      </c>
      <c r="S11" s="9">
        <v>75615.0</v>
      </c>
      <c r="T11" s="9">
        <v>75615.0</v>
      </c>
      <c r="U11" s="9">
        <v>75724.0</v>
      </c>
      <c r="V11" s="11">
        <f t="shared" si="5"/>
        <v>108</v>
      </c>
      <c r="W11" s="11">
        <f t="shared" si="6"/>
        <v>109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9">
        <v>8.0</v>
      </c>
      <c r="E12" s="9">
        <v>8.0</v>
      </c>
      <c r="F12" s="9">
        <v>1.0</v>
      </c>
      <c r="G12" s="9">
        <v>40.0</v>
      </c>
      <c r="H12" s="10"/>
      <c r="I12" s="8">
        <f t="shared" si="1"/>
        <v>40</v>
      </c>
      <c r="J12" s="10"/>
      <c r="K12" s="9">
        <v>80.0</v>
      </c>
      <c r="L12" s="8">
        <f t="shared" si="2"/>
        <v>0</v>
      </c>
      <c r="M12" s="8">
        <f t="shared" si="3"/>
        <v>80</v>
      </c>
      <c r="N12" s="10"/>
      <c r="O12" s="8">
        <v>14.011</v>
      </c>
      <c r="P12" s="8">
        <v>11.221</v>
      </c>
      <c r="Q12" s="8">
        <f t="shared" si="4"/>
        <v>201.856</v>
      </c>
      <c r="R12" s="9">
        <v>73666.0</v>
      </c>
      <c r="S12" s="9">
        <v>73791.0</v>
      </c>
      <c r="T12" s="9">
        <v>73791.0</v>
      </c>
      <c r="U12" s="9">
        <v>73883.0</v>
      </c>
      <c r="V12" s="11">
        <f t="shared" si="5"/>
        <v>125</v>
      </c>
      <c r="W12" s="11">
        <f t="shared" si="6"/>
        <v>92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9">
        <v>8.0</v>
      </c>
      <c r="E13" s="9">
        <v>8.0</v>
      </c>
      <c r="F13" s="9">
        <v>1.0</v>
      </c>
      <c r="G13" s="9">
        <v>55.0</v>
      </c>
      <c r="H13" s="10"/>
      <c r="I13" s="8">
        <f t="shared" si="1"/>
        <v>35</v>
      </c>
      <c r="J13" s="10"/>
      <c r="K13" s="9">
        <v>90.0</v>
      </c>
      <c r="L13" s="8">
        <f t="shared" si="2"/>
        <v>0</v>
      </c>
      <c r="M13" s="8">
        <f t="shared" si="3"/>
        <v>90</v>
      </c>
      <c r="N13" s="10"/>
      <c r="O13" s="8">
        <v>14.011</v>
      </c>
      <c r="P13" s="8">
        <v>11.221</v>
      </c>
      <c r="Q13" s="8">
        <f t="shared" si="4"/>
        <v>201.856</v>
      </c>
      <c r="R13" s="9">
        <v>70908.0</v>
      </c>
      <c r="S13" s="9">
        <v>71016.0</v>
      </c>
      <c r="T13" s="9">
        <v>71016.0</v>
      </c>
      <c r="U13" s="9">
        <v>71123.0</v>
      </c>
      <c r="V13" s="11">
        <f t="shared" si="5"/>
        <v>108</v>
      </c>
      <c r="W13" s="11">
        <f t="shared" si="6"/>
        <v>107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9">
        <v>8.0</v>
      </c>
      <c r="E14" s="9">
        <v>8.0</v>
      </c>
      <c r="F14" s="9">
        <v>1.0</v>
      </c>
      <c r="G14" s="9">
        <v>20.0</v>
      </c>
      <c r="H14" s="10"/>
      <c r="I14" s="8">
        <f t="shared" si="1"/>
        <v>40</v>
      </c>
      <c r="J14" s="10"/>
      <c r="K14" s="9">
        <v>60.0</v>
      </c>
      <c r="L14" s="8">
        <f t="shared" si="2"/>
        <v>0</v>
      </c>
      <c r="M14" s="8">
        <f t="shared" si="3"/>
        <v>60</v>
      </c>
      <c r="N14" s="10"/>
      <c r="O14" s="8">
        <v>14.011</v>
      </c>
      <c r="P14" s="8">
        <v>11.221</v>
      </c>
      <c r="Q14" s="8">
        <f t="shared" si="4"/>
        <v>201.856</v>
      </c>
      <c r="R14" s="9">
        <v>72121.0</v>
      </c>
      <c r="S14" s="9">
        <v>72219.0</v>
      </c>
      <c r="T14" s="9">
        <v>72219.0</v>
      </c>
      <c r="U14" s="9">
        <v>72338.0</v>
      </c>
      <c r="V14" s="11">
        <f t="shared" si="5"/>
        <v>98</v>
      </c>
      <c r="W14" s="11">
        <f t="shared" si="6"/>
        <v>119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9">
        <v>8.0</v>
      </c>
      <c r="E15" s="9">
        <v>8.0</v>
      </c>
      <c r="F15" s="9">
        <v>1.0</v>
      </c>
      <c r="G15" s="9">
        <v>17.0</v>
      </c>
      <c r="H15" s="10"/>
      <c r="I15" s="8">
        <f t="shared" si="1"/>
        <v>36</v>
      </c>
      <c r="J15" s="10"/>
      <c r="K15" s="9">
        <v>53.0</v>
      </c>
      <c r="L15" s="8">
        <f t="shared" si="2"/>
        <v>0</v>
      </c>
      <c r="M15" s="8">
        <f t="shared" si="3"/>
        <v>53</v>
      </c>
      <c r="N15" s="10"/>
      <c r="O15" s="8">
        <v>14.011</v>
      </c>
      <c r="P15" s="8">
        <v>11.221</v>
      </c>
      <c r="Q15" s="8">
        <f t="shared" si="4"/>
        <v>201.856</v>
      </c>
      <c r="R15" s="9">
        <v>72731.0</v>
      </c>
      <c r="S15" s="9">
        <v>72827.0</v>
      </c>
      <c r="T15" s="9">
        <v>72827.0</v>
      </c>
      <c r="U15" s="9">
        <v>72943.0</v>
      </c>
      <c r="V15" s="11">
        <f t="shared" si="5"/>
        <v>96</v>
      </c>
      <c r="W15" s="11">
        <f t="shared" si="6"/>
        <v>116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9">
        <v>8.0</v>
      </c>
      <c r="E16" s="9">
        <v>8.0</v>
      </c>
      <c r="F16" s="9">
        <v>1.0</v>
      </c>
      <c r="G16" s="9">
        <v>22.0</v>
      </c>
      <c r="H16" s="10"/>
      <c r="I16" s="8">
        <f t="shared" si="1"/>
        <v>30</v>
      </c>
      <c r="J16" s="10"/>
      <c r="K16" s="9">
        <v>52.0</v>
      </c>
      <c r="L16" s="8">
        <f t="shared" si="2"/>
        <v>0</v>
      </c>
      <c r="M16" s="8">
        <f t="shared" si="3"/>
        <v>52</v>
      </c>
      <c r="N16" s="10"/>
      <c r="O16" s="8">
        <v>14.011</v>
      </c>
      <c r="P16" s="8">
        <v>11.221</v>
      </c>
      <c r="Q16" s="8">
        <f t="shared" si="4"/>
        <v>201.856</v>
      </c>
      <c r="R16" s="9">
        <v>72964.0</v>
      </c>
      <c r="S16" s="9">
        <v>73061.0</v>
      </c>
      <c r="T16" s="9">
        <v>73061.0</v>
      </c>
      <c r="U16" s="9">
        <v>73181.0</v>
      </c>
      <c r="V16" s="11">
        <f t="shared" si="5"/>
        <v>97</v>
      </c>
      <c r="W16" s="11">
        <f t="shared" si="6"/>
        <v>120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9">
        <v>8.0</v>
      </c>
      <c r="E17" s="9">
        <v>8.0</v>
      </c>
      <c r="F17" s="9">
        <v>1.0</v>
      </c>
      <c r="G17" s="9">
        <v>25.0</v>
      </c>
      <c r="H17" s="10"/>
      <c r="I17" s="8">
        <f t="shared" si="1"/>
        <v>25</v>
      </c>
      <c r="J17" s="10"/>
      <c r="K17" s="9">
        <v>50.0</v>
      </c>
      <c r="L17" s="8">
        <f t="shared" si="2"/>
        <v>0</v>
      </c>
      <c r="M17" s="8">
        <f t="shared" si="3"/>
        <v>50</v>
      </c>
      <c r="N17" s="10"/>
      <c r="O17" s="8">
        <v>14.011</v>
      </c>
      <c r="P17" s="8">
        <v>11.221</v>
      </c>
      <c r="Q17" s="8">
        <f t="shared" si="4"/>
        <v>201.856</v>
      </c>
      <c r="R17" s="9">
        <v>70729.0</v>
      </c>
      <c r="S17" s="9">
        <v>70848.0</v>
      </c>
      <c r="T17" s="9">
        <v>70848.0</v>
      </c>
      <c r="U17" s="9">
        <v>70937.0</v>
      </c>
      <c r="V17" s="11">
        <f t="shared" si="5"/>
        <v>119</v>
      </c>
      <c r="W17" s="11">
        <f t="shared" si="6"/>
        <v>89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9">
        <v>8.0</v>
      </c>
      <c r="E18" s="9">
        <v>8.0</v>
      </c>
      <c r="F18" s="9">
        <v>1.0</v>
      </c>
      <c r="G18" s="9">
        <v>35.0</v>
      </c>
      <c r="H18" s="10"/>
      <c r="I18" s="8">
        <f t="shared" si="1"/>
        <v>45</v>
      </c>
      <c r="J18" s="10"/>
      <c r="K18" s="9">
        <v>80.0</v>
      </c>
      <c r="L18" s="8">
        <f t="shared" si="2"/>
        <v>0</v>
      </c>
      <c r="M18" s="8">
        <f t="shared" si="3"/>
        <v>80</v>
      </c>
      <c r="N18" s="10"/>
      <c r="O18" s="8">
        <v>14.011</v>
      </c>
      <c r="P18" s="8">
        <v>11.221</v>
      </c>
      <c r="Q18" s="8">
        <f t="shared" si="4"/>
        <v>201.856</v>
      </c>
      <c r="R18" s="9">
        <v>65614.0</v>
      </c>
      <c r="S18" s="9">
        <v>65746.0</v>
      </c>
      <c r="T18" s="9">
        <v>65746.0</v>
      </c>
      <c r="U18" s="9">
        <v>65843.0</v>
      </c>
      <c r="V18" s="11">
        <f t="shared" si="5"/>
        <v>132</v>
      </c>
      <c r="W18" s="11">
        <f t="shared" si="6"/>
        <v>97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9">
        <v>8.0</v>
      </c>
      <c r="E19" s="9">
        <v>8.0</v>
      </c>
      <c r="F19" s="9">
        <v>1.0</v>
      </c>
      <c r="G19" s="9">
        <v>16.0</v>
      </c>
      <c r="H19" s="10"/>
      <c r="I19" s="8">
        <f t="shared" si="1"/>
        <v>49</v>
      </c>
      <c r="J19" s="10"/>
      <c r="K19" s="9">
        <v>65.0</v>
      </c>
      <c r="L19" s="8">
        <f t="shared" si="2"/>
        <v>0</v>
      </c>
      <c r="M19" s="8">
        <f t="shared" si="3"/>
        <v>65</v>
      </c>
      <c r="N19" s="10"/>
      <c r="O19" s="8">
        <v>14.011</v>
      </c>
      <c r="P19" s="8">
        <v>11.221</v>
      </c>
      <c r="Q19" s="8">
        <f t="shared" si="4"/>
        <v>201.856</v>
      </c>
      <c r="R19" s="9">
        <v>72524.0</v>
      </c>
      <c r="S19" s="9">
        <v>72627.0</v>
      </c>
      <c r="T19" s="9">
        <v>72627.0</v>
      </c>
      <c r="U19" s="9">
        <v>72752.0</v>
      </c>
      <c r="V19" s="11">
        <f t="shared" si="5"/>
        <v>103</v>
      </c>
      <c r="W19" s="11">
        <f t="shared" si="6"/>
        <v>125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9">
        <v>8.0</v>
      </c>
      <c r="E20" s="9">
        <v>8.0</v>
      </c>
      <c r="F20" s="9">
        <v>1.0</v>
      </c>
      <c r="G20" s="9">
        <v>16.0</v>
      </c>
      <c r="H20" s="10"/>
      <c r="I20" s="8">
        <f t="shared" si="1"/>
        <v>26</v>
      </c>
      <c r="J20" s="10"/>
      <c r="K20" s="9">
        <v>42.0</v>
      </c>
      <c r="L20" s="8">
        <f t="shared" si="2"/>
        <v>0</v>
      </c>
      <c r="M20" s="8">
        <f t="shared" si="3"/>
        <v>42</v>
      </c>
      <c r="N20" s="10"/>
      <c r="O20" s="8">
        <v>14.011</v>
      </c>
      <c r="P20" s="8">
        <v>11.221</v>
      </c>
      <c r="Q20" s="8">
        <f t="shared" si="4"/>
        <v>201.856</v>
      </c>
      <c r="R20" s="9">
        <v>75659.0</v>
      </c>
      <c r="S20" s="9">
        <v>75755.0</v>
      </c>
      <c r="T20" s="9">
        <v>75755.0</v>
      </c>
      <c r="U20" s="9">
        <v>75875.0</v>
      </c>
      <c r="V20" s="11">
        <f t="shared" si="5"/>
        <v>96</v>
      </c>
      <c r="W20" s="11">
        <f t="shared" si="6"/>
        <v>120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9">
        <v>8.0</v>
      </c>
      <c r="E21" s="9">
        <v>8.0</v>
      </c>
      <c r="F21" s="9">
        <v>1.0</v>
      </c>
      <c r="G21" s="9">
        <v>20.0</v>
      </c>
      <c r="H21" s="10"/>
      <c r="I21" s="8">
        <f t="shared" si="1"/>
        <v>30</v>
      </c>
      <c r="J21" s="10"/>
      <c r="K21" s="9">
        <v>50.0</v>
      </c>
      <c r="L21" s="8">
        <f t="shared" si="2"/>
        <v>0</v>
      </c>
      <c r="M21" s="8">
        <f t="shared" si="3"/>
        <v>50</v>
      </c>
      <c r="N21" s="10"/>
      <c r="O21" s="8">
        <v>14.011</v>
      </c>
      <c r="P21" s="8">
        <v>11.221</v>
      </c>
      <c r="Q21" s="8">
        <f t="shared" si="4"/>
        <v>201.856</v>
      </c>
      <c r="R21" s="9">
        <v>67876.0</v>
      </c>
      <c r="S21" s="9">
        <v>67984.0</v>
      </c>
      <c r="T21" s="9">
        <v>67984.0</v>
      </c>
      <c r="U21" s="9">
        <v>68092.0</v>
      </c>
      <c r="V21" s="11">
        <f t="shared" si="5"/>
        <v>108</v>
      </c>
      <c r="W21" s="11">
        <f t="shared" si="6"/>
        <v>108</v>
      </c>
      <c r="X21" s="5"/>
      <c r="Y21" s="5"/>
      <c r="Z21" s="5"/>
    </row>
    <row r="22">
      <c r="A22" s="12">
        <v>21.0</v>
      </c>
      <c r="B22" s="8" t="s">
        <v>23</v>
      </c>
      <c r="C22" s="17" t="s">
        <v>45</v>
      </c>
      <c r="D22" s="18">
        <v>7.0</v>
      </c>
      <c r="E22" s="18">
        <v>7.0</v>
      </c>
      <c r="F22" s="18">
        <v>1.0</v>
      </c>
      <c r="G22" s="18">
        <v>30.0</v>
      </c>
      <c r="H22" s="19"/>
      <c r="I22" s="17">
        <f t="shared" si="1"/>
        <v>20</v>
      </c>
      <c r="J22" s="19"/>
      <c r="K22" s="18">
        <v>50.0</v>
      </c>
      <c r="L22" s="17">
        <f t="shared" si="2"/>
        <v>0</v>
      </c>
      <c r="M22" s="17">
        <f t="shared" si="3"/>
        <v>50</v>
      </c>
      <c r="N22" s="18" t="s">
        <v>100</v>
      </c>
      <c r="O22" s="17">
        <v>14.011</v>
      </c>
      <c r="P22" s="17">
        <v>11.221</v>
      </c>
      <c r="Q22" s="17">
        <f t="shared" si="4"/>
        <v>176.624</v>
      </c>
      <c r="R22" s="18">
        <v>77233.0</v>
      </c>
      <c r="S22" s="18">
        <v>77314.0</v>
      </c>
      <c r="T22" s="18">
        <v>77314.0</v>
      </c>
      <c r="U22" s="18">
        <v>77422.0</v>
      </c>
      <c r="V22" s="20">
        <f t="shared" si="5"/>
        <v>81</v>
      </c>
      <c r="W22" s="20">
        <f t="shared" si="6"/>
        <v>108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9">
        <v>8.0</v>
      </c>
      <c r="E23" s="9">
        <v>8.0</v>
      </c>
      <c r="F23" s="9">
        <v>1.0</v>
      </c>
      <c r="G23" s="9">
        <v>20.0</v>
      </c>
      <c r="H23" s="10"/>
      <c r="I23" s="8">
        <f t="shared" si="1"/>
        <v>35</v>
      </c>
      <c r="J23" s="10"/>
      <c r="K23" s="9">
        <v>55.0</v>
      </c>
      <c r="L23" s="8">
        <f t="shared" si="2"/>
        <v>0</v>
      </c>
      <c r="M23" s="8">
        <f t="shared" si="3"/>
        <v>55</v>
      </c>
      <c r="N23" s="10"/>
      <c r="O23" s="8">
        <v>14.011</v>
      </c>
      <c r="P23" s="8">
        <v>11.221</v>
      </c>
      <c r="Q23" s="8">
        <f t="shared" si="4"/>
        <v>201.856</v>
      </c>
      <c r="R23" s="9">
        <v>67567.0</v>
      </c>
      <c r="S23" s="9">
        <v>67648.0</v>
      </c>
      <c r="T23" s="9">
        <v>67648.0</v>
      </c>
      <c r="U23" s="9">
        <v>67782.0</v>
      </c>
      <c r="V23" s="11">
        <f t="shared" si="5"/>
        <v>81</v>
      </c>
      <c r="W23" s="11">
        <f t="shared" si="6"/>
        <v>134</v>
      </c>
      <c r="X23" s="5"/>
      <c r="Y23" s="5"/>
      <c r="Z23" s="5"/>
    </row>
    <row r="24">
      <c r="A24" s="12">
        <v>23.0</v>
      </c>
      <c r="B24" s="8" t="s">
        <v>23</v>
      </c>
      <c r="C24" s="17" t="s">
        <v>47</v>
      </c>
      <c r="D24" s="18">
        <v>4.0</v>
      </c>
      <c r="E24" s="18">
        <v>4.0</v>
      </c>
      <c r="F24" s="18">
        <v>1.0</v>
      </c>
      <c r="G24" s="19"/>
      <c r="H24" s="19"/>
      <c r="I24" s="17">
        <f t="shared" si="1"/>
        <v>30</v>
      </c>
      <c r="J24" s="19"/>
      <c r="K24" s="18">
        <v>30.0</v>
      </c>
      <c r="L24" s="17">
        <f t="shared" si="2"/>
        <v>0</v>
      </c>
      <c r="M24" s="17">
        <f t="shared" si="3"/>
        <v>30</v>
      </c>
      <c r="N24" s="18" t="s">
        <v>101</v>
      </c>
      <c r="O24" s="17">
        <v>14.011</v>
      </c>
      <c r="P24" s="17">
        <v>11.221</v>
      </c>
      <c r="Q24" s="17">
        <f t="shared" si="4"/>
        <v>100.928</v>
      </c>
      <c r="R24" s="19"/>
      <c r="S24" s="19"/>
      <c r="T24" s="18">
        <v>68889.0</v>
      </c>
      <c r="U24" s="18">
        <v>68997.0</v>
      </c>
      <c r="V24" s="20">
        <f t="shared" si="5"/>
        <v>0</v>
      </c>
      <c r="W24" s="20">
        <f t="shared" si="6"/>
        <v>108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9">
        <v>8.0</v>
      </c>
      <c r="E25" s="9">
        <v>8.0</v>
      </c>
      <c r="F25" s="9">
        <v>1.0</v>
      </c>
      <c r="G25" s="9">
        <v>31.0</v>
      </c>
      <c r="H25" s="10"/>
      <c r="I25" s="8">
        <f t="shared" si="1"/>
        <v>39</v>
      </c>
      <c r="J25" s="10"/>
      <c r="K25" s="9">
        <v>70.0</v>
      </c>
      <c r="L25" s="8">
        <f t="shared" si="2"/>
        <v>0</v>
      </c>
      <c r="M25" s="8">
        <f t="shared" si="3"/>
        <v>70</v>
      </c>
      <c r="N25" s="10"/>
      <c r="O25" s="8">
        <v>14.011</v>
      </c>
      <c r="P25" s="8">
        <v>11.221</v>
      </c>
      <c r="Q25" s="8">
        <f t="shared" si="4"/>
        <v>201.856</v>
      </c>
      <c r="R25" s="9">
        <v>70475.0</v>
      </c>
      <c r="S25" s="9">
        <v>70583.0</v>
      </c>
      <c r="T25" s="9">
        <v>70583.0</v>
      </c>
      <c r="U25" s="9">
        <v>70690.0</v>
      </c>
      <c r="V25" s="11">
        <f t="shared" si="5"/>
        <v>108</v>
      </c>
      <c r="W25" s="11">
        <f t="shared" si="6"/>
        <v>107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9">
        <v>8.0</v>
      </c>
      <c r="E26" s="9">
        <v>8.0</v>
      </c>
      <c r="F26" s="9">
        <v>1.0</v>
      </c>
      <c r="G26" s="9">
        <v>30.0</v>
      </c>
      <c r="H26" s="10"/>
      <c r="I26" s="8">
        <f t="shared" si="1"/>
        <v>42</v>
      </c>
      <c r="J26" s="10"/>
      <c r="K26" s="9">
        <v>72.0</v>
      </c>
      <c r="L26" s="8">
        <f t="shared" si="2"/>
        <v>0</v>
      </c>
      <c r="M26" s="8">
        <f t="shared" si="3"/>
        <v>72</v>
      </c>
      <c r="N26" s="10"/>
      <c r="O26" s="8">
        <v>14.011</v>
      </c>
      <c r="P26" s="8">
        <v>11.221</v>
      </c>
      <c r="Q26" s="8">
        <f t="shared" si="4"/>
        <v>201.856</v>
      </c>
      <c r="R26" s="9">
        <v>70372.0</v>
      </c>
      <c r="S26" s="9">
        <v>70486.0</v>
      </c>
      <c r="T26" s="9">
        <v>70486.0</v>
      </c>
      <c r="U26" s="9">
        <v>70601.0</v>
      </c>
      <c r="V26" s="11">
        <f t="shared" si="5"/>
        <v>114</v>
      </c>
      <c r="W26" s="11">
        <f t="shared" si="6"/>
        <v>115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9">
        <v>8.0</v>
      </c>
      <c r="E27" s="9">
        <v>8.0</v>
      </c>
      <c r="F27" s="9">
        <v>1.0</v>
      </c>
      <c r="G27" s="9">
        <v>35.0</v>
      </c>
      <c r="H27" s="10"/>
      <c r="I27" s="8">
        <f t="shared" si="1"/>
        <v>27</v>
      </c>
      <c r="J27" s="10"/>
      <c r="K27" s="9">
        <v>62.0</v>
      </c>
      <c r="L27" s="8">
        <f t="shared" si="2"/>
        <v>0</v>
      </c>
      <c r="M27" s="8">
        <f t="shared" si="3"/>
        <v>62</v>
      </c>
      <c r="N27" s="10"/>
      <c r="O27" s="8">
        <v>14.011</v>
      </c>
      <c r="P27" s="8">
        <v>11.221</v>
      </c>
      <c r="Q27" s="8">
        <f t="shared" si="4"/>
        <v>201.856</v>
      </c>
      <c r="R27" s="9">
        <v>74172.0</v>
      </c>
      <c r="S27" s="9">
        <v>74279.0</v>
      </c>
      <c r="T27" s="9">
        <v>74279.0</v>
      </c>
      <c r="U27" s="9">
        <v>74385.0</v>
      </c>
      <c r="V27" s="11">
        <f t="shared" si="5"/>
        <v>107</v>
      </c>
      <c r="W27" s="11">
        <f t="shared" si="6"/>
        <v>106</v>
      </c>
      <c r="X27" s="5"/>
      <c r="Y27" s="5"/>
      <c r="Z27" s="5"/>
    </row>
    <row r="28">
      <c r="A28" s="12">
        <v>27.0</v>
      </c>
      <c r="B28" s="8" t="s">
        <v>23</v>
      </c>
      <c r="C28" s="17" t="s">
        <v>52</v>
      </c>
      <c r="D28" s="18">
        <v>5.0</v>
      </c>
      <c r="E28" s="18">
        <v>5.0</v>
      </c>
      <c r="F28" s="18">
        <v>1.0</v>
      </c>
      <c r="G28" s="18">
        <v>20.0</v>
      </c>
      <c r="H28" s="19"/>
      <c r="I28" s="17">
        <f t="shared" si="1"/>
        <v>8</v>
      </c>
      <c r="J28" s="19"/>
      <c r="K28" s="18">
        <v>28.0</v>
      </c>
      <c r="L28" s="17">
        <f t="shared" si="2"/>
        <v>0</v>
      </c>
      <c r="M28" s="17">
        <f t="shared" si="3"/>
        <v>28</v>
      </c>
      <c r="N28" s="18" t="s">
        <v>102</v>
      </c>
      <c r="O28" s="17">
        <v>14.011</v>
      </c>
      <c r="P28" s="17">
        <v>11.221</v>
      </c>
      <c r="Q28" s="17">
        <f t="shared" si="4"/>
        <v>126.16</v>
      </c>
      <c r="R28" s="18">
        <v>67884.0</v>
      </c>
      <c r="S28" s="18">
        <v>67993.0</v>
      </c>
      <c r="T28" s="18">
        <v>67993.0</v>
      </c>
      <c r="U28" s="18">
        <v>68020.0</v>
      </c>
      <c r="V28" s="20">
        <f t="shared" si="5"/>
        <v>109</v>
      </c>
      <c r="W28" s="20">
        <f t="shared" si="6"/>
        <v>27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9">
        <v>1.0</v>
      </c>
      <c r="G29" s="9">
        <v>16.0</v>
      </c>
      <c r="H29" s="10"/>
      <c r="I29" s="8">
        <f t="shared" si="1"/>
        <v>47</v>
      </c>
      <c r="J29" s="10"/>
      <c r="K29" s="9">
        <v>63.0</v>
      </c>
      <c r="L29" s="8">
        <f t="shared" si="2"/>
        <v>0</v>
      </c>
      <c r="M29" s="8">
        <f t="shared" si="3"/>
        <v>63</v>
      </c>
      <c r="N29" s="10"/>
      <c r="O29" s="8">
        <v>14.011</v>
      </c>
      <c r="P29" s="8">
        <v>11.221</v>
      </c>
      <c r="Q29" s="8">
        <f t="shared" si="4"/>
        <v>201.856</v>
      </c>
      <c r="R29" s="9">
        <v>68187.0</v>
      </c>
      <c r="S29" s="9">
        <v>68295.0</v>
      </c>
      <c r="T29" s="9">
        <v>68295.0</v>
      </c>
      <c r="U29" s="9">
        <v>68403.0</v>
      </c>
      <c r="V29" s="11">
        <f t="shared" si="5"/>
        <v>108</v>
      </c>
      <c r="W29" s="11">
        <f t="shared" si="6"/>
        <v>108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9">
        <v>1.0</v>
      </c>
      <c r="G30" s="9">
        <v>11.0</v>
      </c>
      <c r="H30" s="10"/>
      <c r="I30" s="8">
        <f t="shared" si="1"/>
        <v>54</v>
      </c>
      <c r="J30" s="10"/>
      <c r="K30" s="9">
        <v>65.0</v>
      </c>
      <c r="L30" s="8">
        <f t="shared" si="2"/>
        <v>0</v>
      </c>
      <c r="M30" s="8">
        <f t="shared" si="3"/>
        <v>65</v>
      </c>
      <c r="N30" s="10"/>
      <c r="O30" s="8">
        <v>14.011</v>
      </c>
      <c r="P30" s="8">
        <v>11.221</v>
      </c>
      <c r="Q30" s="8">
        <f t="shared" si="4"/>
        <v>201.856</v>
      </c>
      <c r="R30" s="9">
        <v>77444.0</v>
      </c>
      <c r="S30" s="9">
        <v>77553.0</v>
      </c>
      <c r="T30" s="9">
        <v>77553.0</v>
      </c>
      <c r="U30" s="9">
        <v>77661.0</v>
      </c>
      <c r="V30" s="11">
        <f t="shared" si="5"/>
        <v>109</v>
      </c>
      <c r="W30" s="11">
        <f t="shared" si="6"/>
        <v>108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9">
        <v>8.0</v>
      </c>
      <c r="E31" s="9">
        <v>8.0</v>
      </c>
      <c r="F31" s="9">
        <v>1.0</v>
      </c>
      <c r="G31" s="9">
        <v>15.0</v>
      </c>
      <c r="H31" s="10"/>
      <c r="I31" s="8">
        <f t="shared" si="1"/>
        <v>20</v>
      </c>
      <c r="J31" s="10"/>
      <c r="K31" s="9">
        <v>35.0</v>
      </c>
      <c r="L31" s="8">
        <f t="shared" si="2"/>
        <v>0</v>
      </c>
      <c r="M31" s="8">
        <f t="shared" si="3"/>
        <v>35</v>
      </c>
      <c r="N31" s="10"/>
      <c r="O31" s="8">
        <v>14.011</v>
      </c>
      <c r="P31" s="8">
        <v>11.221</v>
      </c>
      <c r="Q31" s="8">
        <f t="shared" si="4"/>
        <v>201.856</v>
      </c>
      <c r="R31" s="9">
        <v>70076.0</v>
      </c>
      <c r="S31" s="9">
        <v>70185.0</v>
      </c>
      <c r="T31" s="9">
        <v>70185.0</v>
      </c>
      <c r="U31" s="9">
        <v>70295.0</v>
      </c>
      <c r="V31" s="11">
        <f t="shared" si="5"/>
        <v>109</v>
      </c>
      <c r="W31" s="11">
        <f t="shared" si="6"/>
        <v>110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9">
        <v>8.0</v>
      </c>
      <c r="E32" s="9">
        <v>8.0</v>
      </c>
      <c r="F32" s="9">
        <v>1.0</v>
      </c>
      <c r="G32" s="9">
        <v>25.0</v>
      </c>
      <c r="H32" s="10"/>
      <c r="I32" s="8">
        <f t="shared" si="1"/>
        <v>25</v>
      </c>
      <c r="J32" s="10"/>
      <c r="K32" s="9">
        <v>50.0</v>
      </c>
      <c r="L32" s="8">
        <f t="shared" si="2"/>
        <v>0</v>
      </c>
      <c r="M32" s="8">
        <f t="shared" si="3"/>
        <v>50</v>
      </c>
      <c r="N32" s="10"/>
      <c r="O32" s="8">
        <v>14.011</v>
      </c>
      <c r="P32" s="8">
        <v>11.221</v>
      </c>
      <c r="Q32" s="8">
        <f t="shared" si="4"/>
        <v>201.856</v>
      </c>
      <c r="R32" s="9">
        <v>68181.0</v>
      </c>
      <c r="S32" s="9">
        <v>68290.0</v>
      </c>
      <c r="T32" s="9">
        <v>68290.0</v>
      </c>
      <c r="U32" s="9">
        <v>68398.0</v>
      </c>
      <c r="V32" s="11">
        <f t="shared" si="5"/>
        <v>109</v>
      </c>
      <c r="W32" s="11">
        <f t="shared" si="6"/>
        <v>108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9">
        <v>8.0</v>
      </c>
      <c r="E33" s="9">
        <v>8.0</v>
      </c>
      <c r="F33" s="9">
        <v>1.0</v>
      </c>
      <c r="G33" s="9">
        <v>28.0</v>
      </c>
      <c r="H33" s="10"/>
      <c r="I33" s="8">
        <f t="shared" si="1"/>
        <v>34</v>
      </c>
      <c r="J33" s="10"/>
      <c r="K33" s="9">
        <v>62.0</v>
      </c>
      <c r="L33" s="8">
        <f t="shared" si="2"/>
        <v>0</v>
      </c>
      <c r="M33" s="8">
        <f t="shared" si="3"/>
        <v>62</v>
      </c>
      <c r="N33" s="10"/>
      <c r="O33" s="8">
        <v>14.011</v>
      </c>
      <c r="P33" s="8">
        <v>11.221</v>
      </c>
      <c r="Q33" s="8">
        <f t="shared" si="4"/>
        <v>201.856</v>
      </c>
      <c r="R33" s="9">
        <v>64212.0</v>
      </c>
      <c r="S33" s="9">
        <v>64315.0</v>
      </c>
      <c r="T33" s="9">
        <v>64315.0</v>
      </c>
      <c r="U33" s="9">
        <v>64419.0</v>
      </c>
      <c r="V33" s="11">
        <f t="shared" si="5"/>
        <v>103</v>
      </c>
      <c r="W33" s="11">
        <f t="shared" si="6"/>
        <v>104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9">
        <v>8.0</v>
      </c>
      <c r="E34" s="9">
        <v>8.0</v>
      </c>
      <c r="F34" s="9">
        <v>1.0</v>
      </c>
      <c r="G34" s="9">
        <v>20.0</v>
      </c>
      <c r="H34" s="10"/>
      <c r="I34" s="8">
        <f t="shared" si="1"/>
        <v>30</v>
      </c>
      <c r="J34" s="10"/>
      <c r="K34" s="9">
        <v>50.0</v>
      </c>
      <c r="L34" s="8">
        <f t="shared" si="2"/>
        <v>0</v>
      </c>
      <c r="M34" s="8">
        <f t="shared" si="3"/>
        <v>50</v>
      </c>
      <c r="N34" s="10"/>
      <c r="O34" s="8">
        <v>14.011</v>
      </c>
      <c r="P34" s="8">
        <v>11.221</v>
      </c>
      <c r="Q34" s="8">
        <f t="shared" si="4"/>
        <v>201.856</v>
      </c>
      <c r="R34" s="9">
        <v>76890.0</v>
      </c>
      <c r="S34" s="9">
        <v>76999.0</v>
      </c>
      <c r="T34" s="9">
        <v>76999.0</v>
      </c>
      <c r="U34" s="9">
        <v>77108.0</v>
      </c>
      <c r="V34" s="11">
        <f t="shared" si="5"/>
        <v>109</v>
      </c>
      <c r="W34" s="11">
        <f t="shared" si="6"/>
        <v>109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9">
        <v>8.0</v>
      </c>
      <c r="E35" s="9">
        <v>8.0</v>
      </c>
      <c r="F35" s="9">
        <v>1.0</v>
      </c>
      <c r="G35" s="9">
        <v>20.0</v>
      </c>
      <c r="H35" s="10"/>
      <c r="I35" s="8">
        <f t="shared" si="1"/>
        <v>54</v>
      </c>
      <c r="J35" s="10"/>
      <c r="K35" s="9">
        <v>74.0</v>
      </c>
      <c r="L35" s="8">
        <f t="shared" si="2"/>
        <v>0</v>
      </c>
      <c r="M35" s="8">
        <f t="shared" si="3"/>
        <v>74</v>
      </c>
      <c r="N35" s="10"/>
      <c r="O35" s="8">
        <v>14.011</v>
      </c>
      <c r="P35" s="8">
        <v>11.221</v>
      </c>
      <c r="Q35" s="8">
        <f t="shared" si="4"/>
        <v>201.856</v>
      </c>
      <c r="R35" s="9">
        <v>74561.0</v>
      </c>
      <c r="S35" s="9">
        <v>74670.0</v>
      </c>
      <c r="T35" s="9">
        <v>74670.0</v>
      </c>
      <c r="U35" s="9">
        <v>74778.0</v>
      </c>
      <c r="V35" s="11">
        <f t="shared" si="5"/>
        <v>109</v>
      </c>
      <c r="W35" s="11">
        <f t="shared" si="6"/>
        <v>108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9">
        <v>8.0</v>
      </c>
      <c r="E36" s="9">
        <v>8.0</v>
      </c>
      <c r="F36" s="9">
        <v>1.0</v>
      </c>
      <c r="G36" s="9">
        <v>60.0</v>
      </c>
      <c r="H36" s="10"/>
      <c r="I36" s="8">
        <f t="shared" si="1"/>
        <v>40</v>
      </c>
      <c r="J36" s="10"/>
      <c r="K36" s="9">
        <v>100.0</v>
      </c>
      <c r="L36" s="8">
        <f t="shared" si="2"/>
        <v>0</v>
      </c>
      <c r="M36" s="8">
        <f t="shared" si="3"/>
        <v>100</v>
      </c>
      <c r="N36" s="10"/>
      <c r="O36" s="8">
        <v>14.011</v>
      </c>
      <c r="P36" s="8">
        <v>11.221</v>
      </c>
      <c r="Q36" s="8">
        <f t="shared" si="4"/>
        <v>201.856</v>
      </c>
      <c r="R36" s="9">
        <v>74335.0</v>
      </c>
      <c r="S36" s="9">
        <v>74444.0</v>
      </c>
      <c r="T36" s="9">
        <v>74444.0</v>
      </c>
      <c r="U36" s="9">
        <v>74553.0</v>
      </c>
      <c r="V36" s="11">
        <f t="shared" si="5"/>
        <v>109</v>
      </c>
      <c r="W36" s="11">
        <f t="shared" si="6"/>
        <v>109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9">
        <v>1.0</v>
      </c>
      <c r="G37" s="9">
        <v>25.0</v>
      </c>
      <c r="H37" s="10"/>
      <c r="I37" s="8">
        <f t="shared" si="1"/>
        <v>61</v>
      </c>
      <c r="J37" s="10"/>
      <c r="K37" s="9">
        <v>86.0</v>
      </c>
      <c r="L37" s="8">
        <f t="shared" si="2"/>
        <v>0</v>
      </c>
      <c r="M37" s="8">
        <f t="shared" si="3"/>
        <v>86</v>
      </c>
      <c r="N37" s="10"/>
      <c r="O37" s="8">
        <v>14.011</v>
      </c>
      <c r="P37" s="8">
        <v>11.221</v>
      </c>
      <c r="Q37" s="8">
        <f t="shared" si="4"/>
        <v>201.856</v>
      </c>
      <c r="R37" s="9">
        <v>69715.0</v>
      </c>
      <c r="S37" s="9">
        <v>69824.0</v>
      </c>
      <c r="T37" s="9">
        <v>69824.0</v>
      </c>
      <c r="U37" s="9">
        <v>69933.0</v>
      </c>
      <c r="V37" s="11">
        <f t="shared" si="5"/>
        <v>109</v>
      </c>
      <c r="W37" s="11">
        <f t="shared" si="6"/>
        <v>109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9">
        <v>8.0</v>
      </c>
      <c r="E38" s="9">
        <v>8.0</v>
      </c>
      <c r="F38" s="9">
        <v>1.0</v>
      </c>
      <c r="G38" s="9">
        <v>11.0</v>
      </c>
      <c r="H38" s="10"/>
      <c r="I38" s="8">
        <f t="shared" si="1"/>
        <v>39</v>
      </c>
      <c r="J38" s="10"/>
      <c r="K38" s="9">
        <v>50.0</v>
      </c>
      <c r="L38" s="8">
        <f t="shared" si="2"/>
        <v>0</v>
      </c>
      <c r="M38" s="8">
        <f t="shared" si="3"/>
        <v>50</v>
      </c>
      <c r="N38" s="10"/>
      <c r="O38" s="8">
        <v>14.011</v>
      </c>
      <c r="P38" s="8">
        <v>11.221</v>
      </c>
      <c r="Q38" s="8">
        <f t="shared" si="4"/>
        <v>201.856</v>
      </c>
      <c r="R38" s="9">
        <v>69571.0</v>
      </c>
      <c r="S38" s="9">
        <v>69680.0</v>
      </c>
      <c r="T38" s="9">
        <v>69680.0</v>
      </c>
      <c r="U38" s="9">
        <v>69788.0</v>
      </c>
      <c r="V38" s="11">
        <f t="shared" si="5"/>
        <v>109</v>
      </c>
      <c r="W38" s="11">
        <f t="shared" si="6"/>
        <v>108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9">
        <v>8.0</v>
      </c>
      <c r="E39" s="9">
        <v>8.0</v>
      </c>
      <c r="F39" s="9">
        <v>1.0</v>
      </c>
      <c r="G39" s="9">
        <v>30.0</v>
      </c>
      <c r="H39" s="10"/>
      <c r="I39" s="8">
        <f t="shared" si="1"/>
        <v>45</v>
      </c>
      <c r="J39" s="9">
        <v>5.0</v>
      </c>
      <c r="K39" s="9">
        <v>75.0</v>
      </c>
      <c r="L39" s="8">
        <f t="shared" si="2"/>
        <v>5</v>
      </c>
      <c r="M39" s="8">
        <f t="shared" si="3"/>
        <v>80</v>
      </c>
      <c r="N39" s="10"/>
      <c r="O39" s="8">
        <v>14.011</v>
      </c>
      <c r="P39" s="8">
        <v>11.221</v>
      </c>
      <c r="Q39" s="8">
        <f t="shared" si="4"/>
        <v>201.856</v>
      </c>
      <c r="R39" s="9">
        <v>73842.0</v>
      </c>
      <c r="S39" s="9">
        <v>73945.0</v>
      </c>
      <c r="T39" s="9">
        <v>73945.0</v>
      </c>
      <c r="U39" s="9">
        <v>74050.0</v>
      </c>
      <c r="V39" s="11">
        <f t="shared" si="5"/>
        <v>103</v>
      </c>
      <c r="W39" s="11">
        <f t="shared" si="6"/>
        <v>105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9">
        <v>8.0</v>
      </c>
      <c r="E40" s="9">
        <v>8.0</v>
      </c>
      <c r="F40" s="9">
        <v>1.0</v>
      </c>
      <c r="G40" s="9">
        <v>23.0</v>
      </c>
      <c r="H40" s="10"/>
      <c r="I40" s="8">
        <f t="shared" si="1"/>
        <v>39</v>
      </c>
      <c r="J40" s="10"/>
      <c r="K40" s="9">
        <v>62.0</v>
      </c>
      <c r="L40" s="8">
        <f t="shared" si="2"/>
        <v>0</v>
      </c>
      <c r="M40" s="8">
        <f t="shared" si="3"/>
        <v>62</v>
      </c>
      <c r="N40" s="10"/>
      <c r="O40" s="8">
        <v>14.011</v>
      </c>
      <c r="P40" s="8">
        <v>11.221</v>
      </c>
      <c r="Q40" s="8">
        <f t="shared" si="4"/>
        <v>201.856</v>
      </c>
      <c r="R40" s="9">
        <v>68700.0</v>
      </c>
      <c r="S40" s="9">
        <v>68809.0</v>
      </c>
      <c r="T40" s="9">
        <v>68809.0</v>
      </c>
      <c r="U40" s="9">
        <v>68917.0</v>
      </c>
      <c r="V40" s="11">
        <f t="shared" si="5"/>
        <v>109</v>
      </c>
      <c r="W40" s="11">
        <f t="shared" si="6"/>
        <v>108</v>
      </c>
      <c r="X40" s="5"/>
      <c r="Y40" s="5"/>
      <c r="Z40" s="5"/>
    </row>
    <row r="41">
      <c r="A41" s="12">
        <v>40.0</v>
      </c>
      <c r="B41" s="8" t="s">
        <v>23</v>
      </c>
      <c r="C41" s="21" t="s">
        <v>65</v>
      </c>
      <c r="D41" s="22"/>
      <c r="E41" s="22"/>
      <c r="F41" s="22"/>
      <c r="G41" s="22"/>
      <c r="H41" s="22"/>
      <c r="I41" s="21">
        <f t="shared" si="1"/>
        <v>0</v>
      </c>
      <c r="J41" s="22"/>
      <c r="K41" s="22"/>
      <c r="L41" s="21">
        <f t="shared" si="2"/>
        <v>0</v>
      </c>
      <c r="M41" s="21">
        <f t="shared" si="3"/>
        <v>0</v>
      </c>
      <c r="N41" s="23" t="s">
        <v>66</v>
      </c>
      <c r="O41" s="21">
        <v>14.011</v>
      </c>
      <c r="P41" s="21">
        <v>11.221</v>
      </c>
      <c r="Q41" s="21">
        <f t="shared" si="4"/>
        <v>0</v>
      </c>
      <c r="R41" s="22"/>
      <c r="S41" s="22"/>
      <c r="T41" s="22"/>
      <c r="U41" s="22"/>
      <c r="V41" s="24">
        <f t="shared" si="5"/>
        <v>0</v>
      </c>
      <c r="W41" s="24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9">
        <v>1.0</v>
      </c>
      <c r="G42" s="9">
        <v>37.0</v>
      </c>
      <c r="H42" s="10"/>
      <c r="I42" s="8">
        <f t="shared" si="1"/>
        <v>37</v>
      </c>
      <c r="J42" s="10"/>
      <c r="K42" s="9">
        <v>74.0</v>
      </c>
      <c r="L42" s="8">
        <f t="shared" si="2"/>
        <v>0</v>
      </c>
      <c r="M42" s="8">
        <f t="shared" si="3"/>
        <v>74</v>
      </c>
      <c r="N42" s="10"/>
      <c r="O42" s="8">
        <v>14.011</v>
      </c>
      <c r="P42" s="8">
        <v>11.221</v>
      </c>
      <c r="Q42" s="8">
        <f t="shared" si="4"/>
        <v>201.856</v>
      </c>
      <c r="R42" s="9">
        <v>75835.0</v>
      </c>
      <c r="S42" s="9">
        <v>75943.0</v>
      </c>
      <c r="T42" s="9">
        <v>75943.0</v>
      </c>
      <c r="U42" s="9">
        <v>76052.0</v>
      </c>
      <c r="V42" s="11">
        <f t="shared" si="5"/>
        <v>108</v>
      </c>
      <c r="W42" s="11">
        <f t="shared" si="6"/>
        <v>109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9">
        <v>1.0</v>
      </c>
      <c r="G43" s="9">
        <v>25.0</v>
      </c>
      <c r="H43" s="10"/>
      <c r="I43" s="8">
        <f t="shared" si="1"/>
        <v>39</v>
      </c>
      <c r="J43" s="10"/>
      <c r="K43" s="9">
        <v>64.0</v>
      </c>
      <c r="L43" s="8">
        <f t="shared" si="2"/>
        <v>0</v>
      </c>
      <c r="M43" s="8">
        <f t="shared" si="3"/>
        <v>64</v>
      </c>
      <c r="N43" s="10"/>
      <c r="O43" s="8">
        <v>14.011</v>
      </c>
      <c r="P43" s="8">
        <v>11.221</v>
      </c>
      <c r="Q43" s="8">
        <f t="shared" si="4"/>
        <v>201.856</v>
      </c>
      <c r="R43" s="9">
        <v>75301.0</v>
      </c>
      <c r="S43" s="9">
        <v>75409.0</v>
      </c>
      <c r="T43" s="9">
        <v>75409.0</v>
      </c>
      <c r="U43" s="9">
        <v>75518.0</v>
      </c>
      <c r="V43" s="11">
        <f t="shared" si="5"/>
        <v>108</v>
      </c>
      <c r="W43" s="11">
        <f t="shared" si="6"/>
        <v>109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9">
        <v>8.0</v>
      </c>
      <c r="E44" s="9">
        <v>8.0</v>
      </c>
      <c r="F44" s="9">
        <v>1.0</v>
      </c>
      <c r="G44" s="9">
        <v>23.0</v>
      </c>
      <c r="H44" s="10"/>
      <c r="I44" s="8">
        <f t="shared" si="1"/>
        <v>42</v>
      </c>
      <c r="J44" s="10"/>
      <c r="K44" s="9">
        <v>65.0</v>
      </c>
      <c r="L44" s="8">
        <f t="shared" si="2"/>
        <v>0</v>
      </c>
      <c r="M44" s="8">
        <f t="shared" si="3"/>
        <v>65</v>
      </c>
      <c r="N44" s="10"/>
      <c r="O44" s="8">
        <v>14.011</v>
      </c>
      <c r="P44" s="8">
        <v>11.221</v>
      </c>
      <c r="Q44" s="8">
        <f t="shared" si="4"/>
        <v>201.856</v>
      </c>
      <c r="R44" s="9">
        <v>79763.0</v>
      </c>
      <c r="S44" s="9">
        <v>79872.0</v>
      </c>
      <c r="T44" s="9">
        <v>79872.0</v>
      </c>
      <c r="U44" s="9">
        <v>79980.0</v>
      </c>
      <c r="V44" s="11">
        <f t="shared" si="5"/>
        <v>109</v>
      </c>
      <c r="W44" s="11">
        <f t="shared" si="6"/>
        <v>108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26">
        <v>8.0</v>
      </c>
      <c r="E45" s="26">
        <v>8.0</v>
      </c>
      <c r="F45" s="9">
        <v>1.0</v>
      </c>
      <c r="G45" s="26">
        <v>34.0</v>
      </c>
      <c r="H45" s="27"/>
      <c r="I45" s="25">
        <f t="shared" si="1"/>
        <v>26</v>
      </c>
      <c r="J45" s="27"/>
      <c r="K45" s="26">
        <v>60.0</v>
      </c>
      <c r="L45" s="25">
        <f t="shared" si="2"/>
        <v>0</v>
      </c>
      <c r="M45" s="25">
        <f t="shared" si="3"/>
        <v>60</v>
      </c>
      <c r="N45" s="27"/>
      <c r="O45" s="25">
        <v>14.011</v>
      </c>
      <c r="P45" s="25">
        <v>11.221</v>
      </c>
      <c r="Q45" s="25">
        <f t="shared" si="4"/>
        <v>201.856</v>
      </c>
      <c r="R45" s="26">
        <v>67856.0</v>
      </c>
      <c r="S45" s="26">
        <v>67964.0</v>
      </c>
      <c r="T45" s="26">
        <v>67964.0</v>
      </c>
      <c r="U45" s="26">
        <v>68072.0</v>
      </c>
      <c r="V45" s="28">
        <f t="shared" si="5"/>
        <v>108</v>
      </c>
      <c r="W45" s="28">
        <f t="shared" si="6"/>
        <v>108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2753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8477.952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>
        <f>E47/E48</f>
        <v>0.3247246505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>
        <f>AVERAGEIF(Q:Q,"&gt;0",Q:Q)</f>
        <v>197.1616744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1117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1117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1631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1636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2748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9">
        <v>1.0</v>
      </c>
      <c r="G2" s="9">
        <v>20.0</v>
      </c>
      <c r="H2" s="10"/>
      <c r="I2" s="8">
        <f t="shared" ref="I2:I45" si="1">max(0,K2-G2)</f>
        <v>30</v>
      </c>
      <c r="J2" s="10"/>
      <c r="K2" s="9">
        <v>50.0</v>
      </c>
      <c r="L2" s="8">
        <f t="shared" ref="L2:L45" si="2">J2+H2</f>
        <v>0</v>
      </c>
      <c r="M2" s="8">
        <f t="shared" ref="M2:M45" si="3">G2+H2+I2+J2</f>
        <v>50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9">
        <v>213519.0</v>
      </c>
      <c r="S2" s="9">
        <v>213625.0</v>
      </c>
      <c r="T2" s="9">
        <v>213625.0</v>
      </c>
      <c r="U2" s="9">
        <v>213732.0</v>
      </c>
      <c r="V2" s="11">
        <f t="shared" ref="V2:V45" si="5">S2-R2</f>
        <v>106</v>
      </c>
      <c r="W2" s="11">
        <f t="shared" ref="W2:W45" si="6">U2-T2</f>
        <v>107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9">
        <v>8.0</v>
      </c>
      <c r="E3" s="9">
        <v>8.0</v>
      </c>
      <c r="F3" s="9">
        <v>1.0</v>
      </c>
      <c r="G3" s="9">
        <v>12.0</v>
      </c>
      <c r="H3" s="10"/>
      <c r="I3" s="8">
        <f t="shared" si="1"/>
        <v>55</v>
      </c>
      <c r="J3" s="10"/>
      <c r="K3" s="9">
        <v>67.0</v>
      </c>
      <c r="L3" s="8">
        <f t="shared" si="2"/>
        <v>0</v>
      </c>
      <c r="M3" s="8">
        <f t="shared" si="3"/>
        <v>67</v>
      </c>
      <c r="N3" s="10"/>
      <c r="O3" s="8">
        <v>14.011</v>
      </c>
      <c r="P3" s="8">
        <v>11.221</v>
      </c>
      <c r="Q3" s="8">
        <f t="shared" si="4"/>
        <v>201.856</v>
      </c>
      <c r="R3" s="9">
        <v>213648.0</v>
      </c>
      <c r="S3" s="9">
        <v>213754.0</v>
      </c>
      <c r="T3" s="9">
        <v>213754.0</v>
      </c>
      <c r="U3" s="9">
        <v>213858.0</v>
      </c>
      <c r="V3" s="11">
        <f t="shared" si="5"/>
        <v>106</v>
      </c>
      <c r="W3" s="11">
        <f t="shared" si="6"/>
        <v>104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9">
        <v>1.0</v>
      </c>
      <c r="G4" s="9">
        <v>20.0</v>
      </c>
      <c r="H4" s="10"/>
      <c r="I4" s="8">
        <f t="shared" si="1"/>
        <v>60</v>
      </c>
      <c r="J4" s="10"/>
      <c r="K4" s="9">
        <v>80.0</v>
      </c>
      <c r="L4" s="8">
        <f t="shared" si="2"/>
        <v>0</v>
      </c>
      <c r="M4" s="8">
        <f t="shared" si="3"/>
        <v>80</v>
      </c>
      <c r="N4" s="10"/>
      <c r="O4" s="8">
        <v>14.011</v>
      </c>
      <c r="P4" s="8">
        <v>11.221</v>
      </c>
      <c r="Q4" s="8">
        <f t="shared" si="4"/>
        <v>201.856</v>
      </c>
      <c r="R4" s="9">
        <v>521965.0</v>
      </c>
      <c r="S4" s="9">
        <v>522076.0</v>
      </c>
      <c r="T4" s="9">
        <v>522076.0</v>
      </c>
      <c r="U4" s="9">
        <v>522187.0</v>
      </c>
      <c r="V4" s="11">
        <f t="shared" si="5"/>
        <v>111</v>
      </c>
      <c r="W4" s="11">
        <f t="shared" si="6"/>
        <v>111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9">
        <v>1.0</v>
      </c>
      <c r="G5" s="9">
        <v>12.0</v>
      </c>
      <c r="H5" s="10"/>
      <c r="I5" s="8">
        <f t="shared" si="1"/>
        <v>68</v>
      </c>
      <c r="J5" s="10"/>
      <c r="K5" s="9">
        <v>80.0</v>
      </c>
      <c r="L5" s="8">
        <f t="shared" si="2"/>
        <v>0</v>
      </c>
      <c r="M5" s="8">
        <f t="shared" si="3"/>
        <v>80</v>
      </c>
      <c r="N5" s="10"/>
      <c r="O5" s="8">
        <v>14.011</v>
      </c>
      <c r="P5" s="8">
        <v>11.221</v>
      </c>
      <c r="Q5" s="8">
        <f t="shared" si="4"/>
        <v>201.856</v>
      </c>
      <c r="R5" s="9">
        <v>227034.0</v>
      </c>
      <c r="S5" s="9">
        <v>227139.0</v>
      </c>
      <c r="T5" s="9">
        <v>227139.0</v>
      </c>
      <c r="U5" s="9">
        <v>227245.0</v>
      </c>
      <c r="V5" s="11">
        <f t="shared" si="5"/>
        <v>105</v>
      </c>
      <c r="W5" s="11">
        <f t="shared" si="6"/>
        <v>106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9">
        <v>1.0</v>
      </c>
      <c r="G6" s="9">
        <v>20.0</v>
      </c>
      <c r="H6" s="10"/>
      <c r="I6" s="8">
        <f t="shared" si="1"/>
        <v>39</v>
      </c>
      <c r="J6" s="10"/>
      <c r="K6" s="9">
        <v>59.0</v>
      </c>
      <c r="L6" s="8">
        <f t="shared" si="2"/>
        <v>0</v>
      </c>
      <c r="M6" s="8">
        <f t="shared" si="3"/>
        <v>59</v>
      </c>
      <c r="N6" s="10"/>
      <c r="O6" s="8">
        <v>14.011</v>
      </c>
      <c r="P6" s="8">
        <v>11.221</v>
      </c>
      <c r="Q6" s="8">
        <f t="shared" si="4"/>
        <v>201.856</v>
      </c>
      <c r="R6" s="9">
        <v>277127.0</v>
      </c>
      <c r="S6" s="9">
        <v>277220.0</v>
      </c>
      <c r="T6" s="9">
        <v>277220.0</v>
      </c>
      <c r="U6" s="9">
        <v>277335.0</v>
      </c>
      <c r="V6" s="11">
        <f t="shared" si="5"/>
        <v>93</v>
      </c>
      <c r="W6" s="11">
        <f t="shared" si="6"/>
        <v>115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9">
        <v>8.0</v>
      </c>
      <c r="E7" s="9">
        <v>8.0</v>
      </c>
      <c r="F7" s="9">
        <v>1.0</v>
      </c>
      <c r="G7" s="9">
        <v>13.0</v>
      </c>
      <c r="H7" s="10"/>
      <c r="I7" s="8">
        <f t="shared" si="1"/>
        <v>20</v>
      </c>
      <c r="J7" s="10"/>
      <c r="K7" s="9">
        <v>33.0</v>
      </c>
      <c r="L7" s="8">
        <f t="shared" si="2"/>
        <v>0</v>
      </c>
      <c r="M7" s="8">
        <f t="shared" si="3"/>
        <v>33</v>
      </c>
      <c r="N7" s="10"/>
      <c r="O7" s="8">
        <v>14.011</v>
      </c>
      <c r="P7" s="8">
        <v>11.221</v>
      </c>
      <c r="Q7" s="8">
        <f t="shared" si="4"/>
        <v>201.856</v>
      </c>
      <c r="R7" s="9">
        <v>227523.0</v>
      </c>
      <c r="S7" s="9">
        <v>227645.0</v>
      </c>
      <c r="T7" s="9">
        <v>227645.0</v>
      </c>
      <c r="U7" s="9">
        <v>227735.0</v>
      </c>
      <c r="V7" s="11">
        <f t="shared" si="5"/>
        <v>122</v>
      </c>
      <c r="W7" s="11">
        <f t="shared" si="6"/>
        <v>90</v>
      </c>
      <c r="X7" s="5"/>
      <c r="Y7" s="5"/>
      <c r="Z7" s="5"/>
    </row>
    <row r="8">
      <c r="A8" s="12">
        <v>7.0</v>
      </c>
      <c r="B8" s="8" t="s">
        <v>23</v>
      </c>
      <c r="C8" s="17" t="s">
        <v>30</v>
      </c>
      <c r="D8" s="18">
        <v>4.0</v>
      </c>
      <c r="E8" s="18">
        <v>4.0</v>
      </c>
      <c r="F8" s="18">
        <v>1.0</v>
      </c>
      <c r="G8" s="19"/>
      <c r="H8" s="19"/>
      <c r="I8" s="17">
        <f t="shared" si="1"/>
        <v>40</v>
      </c>
      <c r="J8" s="19"/>
      <c r="K8" s="18">
        <v>40.0</v>
      </c>
      <c r="L8" s="17">
        <f t="shared" si="2"/>
        <v>0</v>
      </c>
      <c r="M8" s="17">
        <f t="shared" si="3"/>
        <v>40</v>
      </c>
      <c r="N8" s="18" t="s">
        <v>101</v>
      </c>
      <c r="O8" s="17">
        <v>14.011</v>
      </c>
      <c r="P8" s="17">
        <v>11.221</v>
      </c>
      <c r="Q8" s="17">
        <f t="shared" si="4"/>
        <v>100.928</v>
      </c>
      <c r="R8" s="19"/>
      <c r="S8" s="19"/>
      <c r="T8" s="18">
        <v>496030.0</v>
      </c>
      <c r="U8" s="18">
        <v>496140.0</v>
      </c>
      <c r="V8" s="20">
        <f t="shared" si="5"/>
        <v>0</v>
      </c>
      <c r="W8" s="20">
        <f t="shared" si="6"/>
        <v>110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9">
        <v>1.0</v>
      </c>
      <c r="G9" s="9">
        <v>20.0</v>
      </c>
      <c r="H9" s="10"/>
      <c r="I9" s="8">
        <f t="shared" si="1"/>
        <v>38</v>
      </c>
      <c r="J9" s="10"/>
      <c r="K9" s="9">
        <v>58.0</v>
      </c>
      <c r="L9" s="8">
        <f t="shared" si="2"/>
        <v>0</v>
      </c>
      <c r="M9" s="8">
        <f t="shared" si="3"/>
        <v>58</v>
      </c>
      <c r="N9" s="10"/>
      <c r="O9" s="8">
        <v>14.011</v>
      </c>
      <c r="P9" s="8">
        <v>11.221</v>
      </c>
      <c r="Q9" s="8">
        <f t="shared" si="4"/>
        <v>201.856</v>
      </c>
      <c r="R9" s="9">
        <v>406461.0</v>
      </c>
      <c r="S9" s="9">
        <v>406566.0</v>
      </c>
      <c r="T9" s="9">
        <v>406566.0</v>
      </c>
      <c r="U9" s="9">
        <v>406671.0</v>
      </c>
      <c r="V9" s="11">
        <f t="shared" si="5"/>
        <v>105</v>
      </c>
      <c r="W9" s="11">
        <f t="shared" si="6"/>
        <v>105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9">
        <v>8.0</v>
      </c>
      <c r="E10" s="9">
        <v>8.0</v>
      </c>
      <c r="F10" s="9">
        <v>1.0</v>
      </c>
      <c r="G10" s="9">
        <v>21.0</v>
      </c>
      <c r="H10" s="10"/>
      <c r="I10" s="8">
        <f t="shared" si="1"/>
        <v>42</v>
      </c>
      <c r="J10" s="10"/>
      <c r="K10" s="9">
        <v>63.0</v>
      </c>
      <c r="L10" s="8">
        <f t="shared" si="2"/>
        <v>0</v>
      </c>
      <c r="M10" s="8">
        <f t="shared" si="3"/>
        <v>63</v>
      </c>
      <c r="N10" s="10"/>
      <c r="O10" s="8">
        <v>14.011</v>
      </c>
      <c r="P10" s="8">
        <v>11.221</v>
      </c>
      <c r="Q10" s="8">
        <f t="shared" si="4"/>
        <v>201.856</v>
      </c>
      <c r="R10" s="9">
        <v>68206.0</v>
      </c>
      <c r="S10" s="9">
        <v>68315.0</v>
      </c>
      <c r="T10" s="9">
        <v>68315.0</v>
      </c>
      <c r="U10" s="9">
        <v>68424.0</v>
      </c>
      <c r="V10" s="11">
        <f t="shared" si="5"/>
        <v>109</v>
      </c>
      <c r="W10" s="11">
        <f t="shared" si="6"/>
        <v>109</v>
      </c>
      <c r="X10" s="5"/>
      <c r="Y10" s="5"/>
      <c r="Z10" s="5"/>
    </row>
    <row r="11">
      <c r="A11" s="12">
        <v>10.0</v>
      </c>
      <c r="B11" s="8" t="s">
        <v>23</v>
      </c>
      <c r="C11" s="17" t="s">
        <v>33</v>
      </c>
      <c r="D11" s="18">
        <v>4.0</v>
      </c>
      <c r="E11" s="18">
        <v>4.0</v>
      </c>
      <c r="F11" s="18">
        <v>1.0</v>
      </c>
      <c r="G11" s="18">
        <v>10.0</v>
      </c>
      <c r="H11" s="19"/>
      <c r="I11" s="17">
        <f t="shared" si="1"/>
        <v>0</v>
      </c>
      <c r="J11" s="19"/>
      <c r="K11" s="19"/>
      <c r="L11" s="17">
        <f t="shared" si="2"/>
        <v>0</v>
      </c>
      <c r="M11" s="17">
        <f t="shared" si="3"/>
        <v>10</v>
      </c>
      <c r="N11" s="18" t="s">
        <v>103</v>
      </c>
      <c r="O11" s="17">
        <v>14.011</v>
      </c>
      <c r="P11" s="17">
        <v>11.221</v>
      </c>
      <c r="Q11" s="17">
        <f t="shared" si="4"/>
        <v>100.928</v>
      </c>
      <c r="R11" s="18">
        <v>75741.0</v>
      </c>
      <c r="S11" s="18">
        <v>75822.0</v>
      </c>
      <c r="T11" s="19"/>
      <c r="U11" s="19"/>
      <c r="V11" s="20">
        <f t="shared" si="5"/>
        <v>81</v>
      </c>
      <c r="W11" s="20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9">
        <v>8.0</v>
      </c>
      <c r="E12" s="9">
        <v>8.0</v>
      </c>
      <c r="F12" s="9">
        <v>1.0</v>
      </c>
      <c r="G12" s="9">
        <v>44.0</v>
      </c>
      <c r="H12" s="10"/>
      <c r="I12" s="8">
        <f t="shared" si="1"/>
        <v>38</v>
      </c>
      <c r="J12" s="10"/>
      <c r="K12" s="9">
        <v>82.0</v>
      </c>
      <c r="L12" s="8">
        <f t="shared" si="2"/>
        <v>0</v>
      </c>
      <c r="M12" s="8">
        <f t="shared" si="3"/>
        <v>82</v>
      </c>
      <c r="N12" s="10"/>
      <c r="O12" s="8">
        <v>14.011</v>
      </c>
      <c r="P12" s="8">
        <v>11.221</v>
      </c>
      <c r="Q12" s="8">
        <f t="shared" si="4"/>
        <v>201.856</v>
      </c>
      <c r="R12" s="9">
        <v>73910.0</v>
      </c>
      <c r="S12" s="9">
        <v>74019.0</v>
      </c>
      <c r="T12" s="9">
        <v>74019.0</v>
      </c>
      <c r="U12" s="9">
        <v>74126.0</v>
      </c>
      <c r="V12" s="11">
        <f t="shared" si="5"/>
        <v>109</v>
      </c>
      <c r="W12" s="11">
        <f t="shared" si="6"/>
        <v>107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9">
        <v>8.0</v>
      </c>
      <c r="E13" s="9">
        <v>8.0</v>
      </c>
      <c r="F13" s="9">
        <v>1.0</v>
      </c>
      <c r="G13" s="9">
        <v>43.0</v>
      </c>
      <c r="H13" s="10"/>
      <c r="I13" s="8">
        <f t="shared" si="1"/>
        <v>57</v>
      </c>
      <c r="J13" s="10"/>
      <c r="K13" s="9">
        <v>100.0</v>
      </c>
      <c r="L13" s="8">
        <f t="shared" si="2"/>
        <v>0</v>
      </c>
      <c r="M13" s="8">
        <f t="shared" si="3"/>
        <v>100</v>
      </c>
      <c r="N13" s="10"/>
      <c r="O13" s="8">
        <v>14.011</v>
      </c>
      <c r="P13" s="8">
        <v>11.221</v>
      </c>
      <c r="Q13" s="8">
        <f t="shared" si="4"/>
        <v>201.856</v>
      </c>
      <c r="R13" s="9">
        <v>71157.0</v>
      </c>
      <c r="S13" s="9">
        <v>71281.0</v>
      </c>
      <c r="T13" s="9">
        <v>71281.0</v>
      </c>
      <c r="U13" s="9">
        <v>71372.0</v>
      </c>
      <c r="V13" s="11">
        <f t="shared" si="5"/>
        <v>124</v>
      </c>
      <c r="W13" s="11">
        <f t="shared" si="6"/>
        <v>91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9">
        <v>8.0</v>
      </c>
      <c r="E14" s="9">
        <v>8.0</v>
      </c>
      <c r="F14" s="9">
        <v>1.0</v>
      </c>
      <c r="G14" s="9">
        <v>10.0</v>
      </c>
      <c r="H14" s="10"/>
      <c r="I14" s="8">
        <f t="shared" si="1"/>
        <v>23</v>
      </c>
      <c r="J14" s="10"/>
      <c r="K14" s="9">
        <v>33.0</v>
      </c>
      <c r="L14" s="8">
        <f t="shared" si="2"/>
        <v>0</v>
      </c>
      <c r="M14" s="8">
        <f t="shared" si="3"/>
        <v>33</v>
      </c>
      <c r="N14" s="10"/>
      <c r="O14" s="8">
        <v>14.011</v>
      </c>
      <c r="P14" s="8">
        <v>11.221</v>
      </c>
      <c r="Q14" s="8">
        <f t="shared" si="4"/>
        <v>201.856</v>
      </c>
      <c r="R14" s="9">
        <v>72371.0</v>
      </c>
      <c r="S14" s="9">
        <v>72468.0</v>
      </c>
      <c r="T14" s="9">
        <v>72468.0</v>
      </c>
      <c r="U14" s="9">
        <v>72589.0</v>
      </c>
      <c r="V14" s="11">
        <f t="shared" si="5"/>
        <v>97</v>
      </c>
      <c r="W14" s="11">
        <f t="shared" si="6"/>
        <v>121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9">
        <v>8.0</v>
      </c>
      <c r="E15" s="9">
        <v>8.0</v>
      </c>
      <c r="F15" s="9">
        <v>1.0</v>
      </c>
      <c r="G15" s="9">
        <v>32.0</v>
      </c>
      <c r="H15" s="10"/>
      <c r="I15" s="8">
        <f t="shared" si="1"/>
        <v>30</v>
      </c>
      <c r="J15" s="10"/>
      <c r="K15" s="9">
        <v>62.0</v>
      </c>
      <c r="L15" s="8">
        <f t="shared" si="2"/>
        <v>0</v>
      </c>
      <c r="M15" s="8">
        <f t="shared" si="3"/>
        <v>62</v>
      </c>
      <c r="N15" s="10"/>
      <c r="O15" s="8">
        <v>14.011</v>
      </c>
      <c r="P15" s="8">
        <v>11.221</v>
      </c>
      <c r="Q15" s="8">
        <f t="shared" si="4"/>
        <v>201.856</v>
      </c>
      <c r="R15" s="9">
        <v>72972.0</v>
      </c>
      <c r="S15" s="9">
        <v>73094.0</v>
      </c>
      <c r="T15" s="9">
        <v>73094.0</v>
      </c>
      <c r="U15" s="9">
        <v>73184.0</v>
      </c>
      <c r="V15" s="11">
        <f t="shared" si="5"/>
        <v>122</v>
      </c>
      <c r="W15" s="11">
        <f t="shared" si="6"/>
        <v>90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9">
        <v>8.0</v>
      </c>
      <c r="E16" s="9">
        <v>8.0</v>
      </c>
      <c r="F16" s="9">
        <v>1.0</v>
      </c>
      <c r="G16" s="9">
        <v>10.0</v>
      </c>
      <c r="H16" s="10"/>
      <c r="I16" s="8">
        <f t="shared" si="1"/>
        <v>40</v>
      </c>
      <c r="J16" s="10"/>
      <c r="K16" s="9">
        <v>50.0</v>
      </c>
      <c r="L16" s="8">
        <f t="shared" si="2"/>
        <v>0</v>
      </c>
      <c r="M16" s="8">
        <f t="shared" si="3"/>
        <v>50</v>
      </c>
      <c r="N16" s="10"/>
      <c r="O16" s="8">
        <v>14.011</v>
      </c>
      <c r="P16" s="8">
        <v>11.221</v>
      </c>
      <c r="Q16" s="8">
        <f t="shared" si="4"/>
        <v>201.856</v>
      </c>
      <c r="R16" s="9">
        <v>73213.0</v>
      </c>
      <c r="S16" s="9">
        <v>73310.0</v>
      </c>
      <c r="T16" s="9">
        <v>73310.0</v>
      </c>
      <c r="U16" s="9">
        <v>73429.0</v>
      </c>
      <c r="V16" s="11">
        <f t="shared" si="5"/>
        <v>97</v>
      </c>
      <c r="W16" s="11">
        <f t="shared" si="6"/>
        <v>119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9">
        <v>8.0</v>
      </c>
      <c r="E17" s="9">
        <v>8.0</v>
      </c>
      <c r="F17" s="9">
        <v>1.0</v>
      </c>
      <c r="G17" s="9">
        <v>13.0</v>
      </c>
      <c r="H17" s="10"/>
      <c r="I17" s="8">
        <f t="shared" si="1"/>
        <v>27</v>
      </c>
      <c r="J17" s="10"/>
      <c r="K17" s="9">
        <v>40.0</v>
      </c>
      <c r="L17" s="8">
        <f t="shared" si="2"/>
        <v>0</v>
      </c>
      <c r="M17" s="8">
        <f t="shared" si="3"/>
        <v>40</v>
      </c>
      <c r="N17" s="10"/>
      <c r="O17" s="8">
        <v>14.011</v>
      </c>
      <c r="P17" s="8">
        <v>11.221</v>
      </c>
      <c r="Q17" s="8">
        <f t="shared" si="4"/>
        <v>201.856</v>
      </c>
      <c r="R17" s="9">
        <v>70965.0</v>
      </c>
      <c r="S17" s="9">
        <v>71058.0</v>
      </c>
      <c r="T17" s="9">
        <v>71058.0</v>
      </c>
      <c r="U17" s="9">
        <v>71172.0</v>
      </c>
      <c r="V17" s="11">
        <f t="shared" si="5"/>
        <v>93</v>
      </c>
      <c r="W17" s="11">
        <f t="shared" si="6"/>
        <v>114</v>
      </c>
      <c r="X17" s="5"/>
      <c r="Y17" s="5"/>
      <c r="Z17" s="5"/>
    </row>
    <row r="18">
      <c r="A18" s="12">
        <v>17.0</v>
      </c>
      <c r="B18" s="8" t="s">
        <v>23</v>
      </c>
      <c r="C18" s="17" t="s">
        <v>40</v>
      </c>
      <c r="D18" s="18">
        <v>6.0</v>
      </c>
      <c r="E18" s="18">
        <v>7.0</v>
      </c>
      <c r="F18" s="18">
        <v>1.0</v>
      </c>
      <c r="G18" s="18">
        <v>16.0</v>
      </c>
      <c r="H18" s="19"/>
      <c r="I18" s="17">
        <f t="shared" si="1"/>
        <v>20</v>
      </c>
      <c r="J18" s="19"/>
      <c r="K18" s="18">
        <v>36.0</v>
      </c>
      <c r="L18" s="17">
        <f t="shared" si="2"/>
        <v>0</v>
      </c>
      <c r="M18" s="17">
        <f t="shared" si="3"/>
        <v>36</v>
      </c>
      <c r="N18" s="18" t="s">
        <v>104</v>
      </c>
      <c r="O18" s="17">
        <v>14.011</v>
      </c>
      <c r="P18" s="17">
        <v>11.221</v>
      </c>
      <c r="Q18" s="17">
        <f t="shared" si="4"/>
        <v>162.613</v>
      </c>
      <c r="R18" s="18">
        <v>65875.0</v>
      </c>
      <c r="S18" s="18">
        <v>65980.0</v>
      </c>
      <c r="T18" s="18">
        <v>65980.0</v>
      </c>
      <c r="U18" s="18">
        <v>66065.0</v>
      </c>
      <c r="V18" s="20">
        <f t="shared" si="5"/>
        <v>105</v>
      </c>
      <c r="W18" s="20">
        <f t="shared" si="6"/>
        <v>85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9">
        <v>8.0</v>
      </c>
      <c r="E19" s="9">
        <v>8.0</v>
      </c>
      <c r="F19" s="9">
        <v>1.0</v>
      </c>
      <c r="G19" s="9">
        <v>26.0</v>
      </c>
      <c r="H19" s="10"/>
      <c r="I19" s="8">
        <f t="shared" si="1"/>
        <v>29</v>
      </c>
      <c r="J19" s="10"/>
      <c r="K19" s="9">
        <v>55.0</v>
      </c>
      <c r="L19" s="8">
        <f t="shared" si="2"/>
        <v>0</v>
      </c>
      <c r="M19" s="8">
        <f t="shared" si="3"/>
        <v>55</v>
      </c>
      <c r="N19" s="10"/>
      <c r="O19" s="8">
        <v>14.011</v>
      </c>
      <c r="P19" s="8">
        <v>11.221</v>
      </c>
      <c r="Q19" s="8">
        <f t="shared" si="4"/>
        <v>201.856</v>
      </c>
      <c r="R19" s="9">
        <v>72786.0</v>
      </c>
      <c r="S19" s="9">
        <v>72918.0</v>
      </c>
      <c r="T19" s="9">
        <v>72918.0</v>
      </c>
      <c r="U19" s="9">
        <v>73014.0</v>
      </c>
      <c r="V19" s="11">
        <f t="shared" si="5"/>
        <v>132</v>
      </c>
      <c r="W19" s="11">
        <f t="shared" si="6"/>
        <v>96</v>
      </c>
      <c r="X19" s="5"/>
      <c r="Y19" s="5"/>
      <c r="Z19" s="5"/>
    </row>
    <row r="20">
      <c r="A20" s="12">
        <v>19.0</v>
      </c>
      <c r="B20" s="8" t="s">
        <v>23</v>
      </c>
      <c r="C20" s="17" t="s">
        <v>42</v>
      </c>
      <c r="D20" s="18">
        <v>4.0</v>
      </c>
      <c r="E20" s="18">
        <v>4.0</v>
      </c>
      <c r="F20" s="18">
        <v>1.0</v>
      </c>
      <c r="G20" s="18">
        <v>30.0</v>
      </c>
      <c r="H20" s="19"/>
      <c r="I20" s="17">
        <f t="shared" si="1"/>
        <v>0</v>
      </c>
      <c r="J20" s="19"/>
      <c r="K20" s="19"/>
      <c r="L20" s="17">
        <f t="shared" si="2"/>
        <v>0</v>
      </c>
      <c r="M20" s="17">
        <f t="shared" si="3"/>
        <v>30</v>
      </c>
      <c r="N20" s="18" t="s">
        <v>105</v>
      </c>
      <c r="O20" s="17">
        <v>14.011</v>
      </c>
      <c r="P20" s="17">
        <v>11.221</v>
      </c>
      <c r="Q20" s="17">
        <f t="shared" si="4"/>
        <v>100.928</v>
      </c>
      <c r="R20" s="18">
        <v>75909.0</v>
      </c>
      <c r="S20" s="18">
        <v>76006.0</v>
      </c>
      <c r="T20" s="19"/>
      <c r="U20" s="19"/>
      <c r="V20" s="20">
        <f t="shared" si="5"/>
        <v>97</v>
      </c>
      <c r="W20" s="20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9">
        <v>8.0</v>
      </c>
      <c r="E21" s="9">
        <v>8.0</v>
      </c>
      <c r="F21" s="9">
        <v>1.0</v>
      </c>
      <c r="G21" s="9">
        <v>11.0</v>
      </c>
      <c r="H21" s="10"/>
      <c r="I21" s="8">
        <f t="shared" si="1"/>
        <v>25</v>
      </c>
      <c r="J21" s="10"/>
      <c r="K21" s="9">
        <v>36.0</v>
      </c>
      <c r="L21" s="8">
        <f t="shared" si="2"/>
        <v>0</v>
      </c>
      <c r="M21" s="8">
        <f t="shared" si="3"/>
        <v>36</v>
      </c>
      <c r="N21" s="10"/>
      <c r="O21" s="8">
        <v>14.011</v>
      </c>
      <c r="P21" s="8">
        <v>11.221</v>
      </c>
      <c r="Q21" s="8">
        <f t="shared" si="4"/>
        <v>201.856</v>
      </c>
      <c r="R21" s="9">
        <v>68115.0</v>
      </c>
      <c r="S21" s="9">
        <v>68239.0</v>
      </c>
      <c r="T21" s="9">
        <v>68239.0</v>
      </c>
      <c r="U21" s="9">
        <v>68331.0</v>
      </c>
      <c r="V21" s="11">
        <f t="shared" si="5"/>
        <v>124</v>
      </c>
      <c r="W21" s="11">
        <f t="shared" si="6"/>
        <v>92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9">
        <v>8.0</v>
      </c>
      <c r="E22" s="9">
        <v>8.0</v>
      </c>
      <c r="F22" s="9">
        <v>1.0</v>
      </c>
      <c r="G22" s="9">
        <v>46.0</v>
      </c>
      <c r="H22" s="10"/>
      <c r="I22" s="8">
        <f t="shared" si="1"/>
        <v>44</v>
      </c>
      <c r="J22" s="10"/>
      <c r="K22" s="9">
        <v>90.0</v>
      </c>
      <c r="L22" s="8">
        <f t="shared" si="2"/>
        <v>0</v>
      </c>
      <c r="M22" s="8">
        <f t="shared" si="3"/>
        <v>90</v>
      </c>
      <c r="N22" s="10"/>
      <c r="O22" s="8">
        <v>14.011</v>
      </c>
      <c r="P22" s="8">
        <v>11.221</v>
      </c>
      <c r="Q22" s="8">
        <f t="shared" si="4"/>
        <v>201.856</v>
      </c>
      <c r="R22" s="9">
        <v>77444.0</v>
      </c>
      <c r="S22" s="9">
        <v>77553.0</v>
      </c>
      <c r="T22" s="9">
        <v>77553.0</v>
      </c>
      <c r="U22" s="9">
        <v>77660.0</v>
      </c>
      <c r="V22" s="11">
        <f t="shared" si="5"/>
        <v>109</v>
      </c>
      <c r="W22" s="11">
        <f t="shared" si="6"/>
        <v>107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9">
        <v>8.0</v>
      </c>
      <c r="E23" s="9">
        <v>8.0</v>
      </c>
      <c r="F23" s="9">
        <v>1.0</v>
      </c>
      <c r="G23" s="9">
        <v>48.0</v>
      </c>
      <c r="H23" s="10"/>
      <c r="I23" s="8">
        <f t="shared" si="1"/>
        <v>54</v>
      </c>
      <c r="J23" s="10"/>
      <c r="K23" s="9">
        <v>102.0</v>
      </c>
      <c r="L23" s="8">
        <f t="shared" si="2"/>
        <v>0</v>
      </c>
      <c r="M23" s="8">
        <f t="shared" si="3"/>
        <v>102</v>
      </c>
      <c r="N23" s="10"/>
      <c r="O23" s="8">
        <v>14.011</v>
      </c>
      <c r="P23" s="8">
        <v>11.221</v>
      </c>
      <c r="Q23" s="8">
        <f t="shared" si="4"/>
        <v>201.856</v>
      </c>
      <c r="R23" s="9">
        <v>67798.0</v>
      </c>
      <c r="S23" s="9">
        <v>67907.0</v>
      </c>
      <c r="T23" s="9">
        <v>67907.0</v>
      </c>
      <c r="U23" s="9">
        <v>68014.0</v>
      </c>
      <c r="V23" s="11">
        <f t="shared" si="5"/>
        <v>109</v>
      </c>
      <c r="W23" s="11">
        <f t="shared" si="6"/>
        <v>107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9">
        <v>8.0</v>
      </c>
      <c r="E24" s="9">
        <v>8.0</v>
      </c>
      <c r="F24" s="9">
        <v>1.0</v>
      </c>
      <c r="G24" s="9">
        <v>40.0</v>
      </c>
      <c r="H24" s="10"/>
      <c r="I24" s="8">
        <f t="shared" si="1"/>
        <v>30</v>
      </c>
      <c r="J24" s="10"/>
      <c r="K24" s="9">
        <v>70.0</v>
      </c>
      <c r="L24" s="8">
        <f t="shared" si="2"/>
        <v>0</v>
      </c>
      <c r="M24" s="8">
        <f t="shared" si="3"/>
        <v>70</v>
      </c>
      <c r="N24" s="10"/>
      <c r="O24" s="8">
        <v>14.011</v>
      </c>
      <c r="P24" s="8">
        <v>11.221</v>
      </c>
      <c r="Q24" s="8">
        <f t="shared" si="4"/>
        <v>201.856</v>
      </c>
      <c r="R24" s="9">
        <v>69014.0</v>
      </c>
      <c r="S24" s="9">
        <v>69122.0</v>
      </c>
      <c r="T24" s="9">
        <v>69122.0</v>
      </c>
      <c r="U24" s="9">
        <v>69231.0</v>
      </c>
      <c r="V24" s="11">
        <f t="shared" si="5"/>
        <v>108</v>
      </c>
      <c r="W24" s="11">
        <f t="shared" si="6"/>
        <v>109</v>
      </c>
      <c r="X24" s="5"/>
      <c r="Y24" s="5"/>
      <c r="Z24" s="5"/>
    </row>
    <row r="25">
      <c r="A25" s="12">
        <v>24.0</v>
      </c>
      <c r="B25" s="8" t="s">
        <v>23</v>
      </c>
      <c r="C25" s="17" t="s">
        <v>48</v>
      </c>
      <c r="D25" s="18">
        <v>3.0</v>
      </c>
      <c r="E25" s="18">
        <v>3.0</v>
      </c>
      <c r="F25" s="18">
        <v>1.0</v>
      </c>
      <c r="G25" s="18">
        <v>24.0</v>
      </c>
      <c r="H25" s="19"/>
      <c r="I25" s="17">
        <f t="shared" si="1"/>
        <v>6</v>
      </c>
      <c r="J25" s="19"/>
      <c r="K25" s="18">
        <v>30.0</v>
      </c>
      <c r="L25" s="17">
        <f t="shared" si="2"/>
        <v>0</v>
      </c>
      <c r="M25" s="17">
        <f t="shared" si="3"/>
        <v>30</v>
      </c>
      <c r="N25" s="18" t="s">
        <v>106</v>
      </c>
      <c r="O25" s="17">
        <v>14.011</v>
      </c>
      <c r="P25" s="17">
        <v>11.221</v>
      </c>
      <c r="Q25" s="17">
        <f t="shared" si="4"/>
        <v>75.696</v>
      </c>
      <c r="R25" s="18">
        <v>70713.0</v>
      </c>
      <c r="S25" s="18">
        <v>70767.0</v>
      </c>
      <c r="T25" s="18">
        <v>70783.0</v>
      </c>
      <c r="U25" s="18">
        <v>70810.0</v>
      </c>
      <c r="V25" s="20">
        <f t="shared" si="5"/>
        <v>54</v>
      </c>
      <c r="W25" s="20">
        <f t="shared" si="6"/>
        <v>27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9">
        <v>8.0</v>
      </c>
      <c r="E26" s="9">
        <v>8.0</v>
      </c>
      <c r="F26" s="9">
        <v>1.0</v>
      </c>
      <c r="G26" s="9">
        <v>30.0</v>
      </c>
      <c r="H26" s="10"/>
      <c r="I26" s="8">
        <f t="shared" si="1"/>
        <v>60</v>
      </c>
      <c r="J26" s="10"/>
      <c r="K26" s="9">
        <v>90.0</v>
      </c>
      <c r="L26" s="8">
        <f t="shared" si="2"/>
        <v>0</v>
      </c>
      <c r="M26" s="8">
        <f t="shared" si="3"/>
        <v>90</v>
      </c>
      <c r="N26" s="10"/>
      <c r="O26" s="8">
        <v>14.011</v>
      </c>
      <c r="P26" s="8">
        <v>11.221</v>
      </c>
      <c r="Q26" s="8">
        <f t="shared" si="4"/>
        <v>201.856</v>
      </c>
      <c r="R26" s="9">
        <v>70618.0</v>
      </c>
      <c r="S26" s="9">
        <v>70733.0</v>
      </c>
      <c r="T26" s="9">
        <v>70733.0</v>
      </c>
      <c r="U26" s="9">
        <v>70847.0</v>
      </c>
      <c r="V26" s="11">
        <f t="shared" si="5"/>
        <v>115</v>
      </c>
      <c r="W26" s="11">
        <f t="shared" si="6"/>
        <v>114</v>
      </c>
      <c r="X26" s="5"/>
      <c r="Y26" s="5"/>
      <c r="Z26" s="5"/>
    </row>
    <row r="27">
      <c r="A27" s="12">
        <v>26.0</v>
      </c>
      <c r="B27" s="8" t="s">
        <v>23</v>
      </c>
      <c r="C27" s="17" t="s">
        <v>51</v>
      </c>
      <c r="D27" s="18">
        <v>4.0</v>
      </c>
      <c r="E27" s="18">
        <v>4.0</v>
      </c>
      <c r="F27" s="18">
        <v>1.0</v>
      </c>
      <c r="G27" s="18">
        <v>22.0</v>
      </c>
      <c r="H27" s="19"/>
      <c r="I27" s="17">
        <f t="shared" si="1"/>
        <v>0</v>
      </c>
      <c r="J27" s="19"/>
      <c r="K27" s="19"/>
      <c r="L27" s="17">
        <f t="shared" si="2"/>
        <v>0</v>
      </c>
      <c r="M27" s="17">
        <f t="shared" si="3"/>
        <v>22</v>
      </c>
      <c r="N27" s="18" t="s">
        <v>107</v>
      </c>
      <c r="O27" s="17">
        <v>14.011</v>
      </c>
      <c r="P27" s="17">
        <v>11.221</v>
      </c>
      <c r="Q27" s="17">
        <f t="shared" si="4"/>
        <v>100.928</v>
      </c>
      <c r="R27" s="18">
        <v>74403.0</v>
      </c>
      <c r="S27" s="18">
        <v>74510.0</v>
      </c>
      <c r="T27" s="19"/>
      <c r="U27" s="19"/>
      <c r="V27" s="20">
        <f t="shared" si="5"/>
        <v>107</v>
      </c>
      <c r="W27" s="20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9">
        <v>8.0</v>
      </c>
      <c r="E28" s="9">
        <v>8.0</v>
      </c>
      <c r="F28" s="9">
        <v>1.0</v>
      </c>
      <c r="G28" s="9">
        <v>24.0</v>
      </c>
      <c r="H28" s="10"/>
      <c r="I28" s="8">
        <f t="shared" si="1"/>
        <v>46</v>
      </c>
      <c r="J28" s="10"/>
      <c r="K28" s="9">
        <v>70.0</v>
      </c>
      <c r="L28" s="8">
        <f t="shared" si="2"/>
        <v>0</v>
      </c>
      <c r="M28" s="8">
        <f t="shared" si="3"/>
        <v>70</v>
      </c>
      <c r="N28" s="10"/>
      <c r="O28" s="8">
        <v>14.011</v>
      </c>
      <c r="P28" s="8">
        <v>11.221</v>
      </c>
      <c r="Q28" s="8">
        <f t="shared" si="4"/>
        <v>201.856</v>
      </c>
      <c r="R28" s="9">
        <v>68037.0</v>
      </c>
      <c r="S28" s="9">
        <v>68146.0</v>
      </c>
      <c r="T28" s="9">
        <v>68146.0</v>
      </c>
      <c r="U28" s="9">
        <v>68254.0</v>
      </c>
      <c r="V28" s="11">
        <f t="shared" si="5"/>
        <v>109</v>
      </c>
      <c r="W28" s="11">
        <f t="shared" si="6"/>
        <v>108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9">
        <v>1.0</v>
      </c>
      <c r="G29" s="9">
        <v>22.0</v>
      </c>
      <c r="H29" s="10"/>
      <c r="I29" s="8">
        <f t="shared" si="1"/>
        <v>50</v>
      </c>
      <c r="J29" s="10"/>
      <c r="K29" s="9">
        <v>72.0</v>
      </c>
      <c r="L29" s="8">
        <f t="shared" si="2"/>
        <v>0</v>
      </c>
      <c r="M29" s="8">
        <f t="shared" si="3"/>
        <v>72</v>
      </c>
      <c r="N29" s="10"/>
      <c r="O29" s="8">
        <v>14.011</v>
      </c>
      <c r="P29" s="8">
        <v>11.221</v>
      </c>
      <c r="Q29" s="8">
        <f t="shared" si="4"/>
        <v>201.856</v>
      </c>
      <c r="R29" s="9">
        <v>68422.0</v>
      </c>
      <c r="S29" s="9">
        <v>68530.0</v>
      </c>
      <c r="T29" s="9">
        <v>68530.0</v>
      </c>
      <c r="U29" s="9">
        <v>68638.0</v>
      </c>
      <c r="V29" s="11">
        <f t="shared" si="5"/>
        <v>108</v>
      </c>
      <c r="W29" s="11">
        <f t="shared" si="6"/>
        <v>108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9">
        <v>1.0</v>
      </c>
      <c r="G30" s="9">
        <v>15.0</v>
      </c>
      <c r="H30" s="10"/>
      <c r="I30" s="8">
        <f t="shared" si="1"/>
        <v>30</v>
      </c>
      <c r="J30" s="10"/>
      <c r="K30" s="9">
        <v>45.0</v>
      </c>
      <c r="L30" s="8">
        <f t="shared" si="2"/>
        <v>0</v>
      </c>
      <c r="M30" s="8">
        <f t="shared" si="3"/>
        <v>45</v>
      </c>
      <c r="N30" s="10"/>
      <c r="O30" s="8">
        <v>14.011</v>
      </c>
      <c r="P30" s="8">
        <v>11.221</v>
      </c>
      <c r="Q30" s="8">
        <f t="shared" si="4"/>
        <v>201.856</v>
      </c>
      <c r="R30" s="9">
        <v>77683.0</v>
      </c>
      <c r="S30" s="9">
        <v>77791.0</v>
      </c>
      <c r="T30" s="9">
        <v>77791.0</v>
      </c>
      <c r="U30" s="9">
        <v>77900.0</v>
      </c>
      <c r="V30" s="11">
        <f t="shared" si="5"/>
        <v>108</v>
      </c>
      <c r="W30" s="11">
        <f t="shared" si="6"/>
        <v>109</v>
      </c>
      <c r="X30" s="5"/>
      <c r="Y30" s="5"/>
      <c r="Z30" s="5"/>
    </row>
    <row r="31">
      <c r="A31" s="12">
        <v>30.0</v>
      </c>
      <c r="B31" s="8" t="s">
        <v>23</v>
      </c>
      <c r="C31" s="17" t="s">
        <v>55</v>
      </c>
      <c r="D31" s="18">
        <v>4.0</v>
      </c>
      <c r="E31" s="18">
        <v>4.0</v>
      </c>
      <c r="F31" s="18">
        <v>1.0</v>
      </c>
      <c r="G31" s="18">
        <v>23.0</v>
      </c>
      <c r="H31" s="19"/>
      <c r="I31" s="17">
        <f t="shared" si="1"/>
        <v>0</v>
      </c>
      <c r="J31" s="19"/>
      <c r="K31" s="19"/>
      <c r="L31" s="17">
        <f t="shared" si="2"/>
        <v>0</v>
      </c>
      <c r="M31" s="17">
        <f t="shared" si="3"/>
        <v>23</v>
      </c>
      <c r="N31" s="18" t="s">
        <v>108</v>
      </c>
      <c r="O31" s="17">
        <v>14.011</v>
      </c>
      <c r="P31" s="17">
        <v>11.221</v>
      </c>
      <c r="Q31" s="17">
        <f t="shared" si="4"/>
        <v>100.928</v>
      </c>
      <c r="R31" s="18">
        <v>70316.0</v>
      </c>
      <c r="S31" s="18">
        <v>70425.0</v>
      </c>
      <c r="T31" s="19"/>
      <c r="U31" s="19"/>
      <c r="V31" s="20">
        <f t="shared" si="5"/>
        <v>109</v>
      </c>
      <c r="W31" s="20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17" t="s">
        <v>56</v>
      </c>
      <c r="D32" s="18">
        <v>4.0</v>
      </c>
      <c r="E32" s="18">
        <v>4.0</v>
      </c>
      <c r="F32" s="18">
        <v>1.0</v>
      </c>
      <c r="G32" s="18">
        <v>25.0</v>
      </c>
      <c r="H32" s="19"/>
      <c r="I32" s="17">
        <f t="shared" si="1"/>
        <v>0</v>
      </c>
      <c r="J32" s="19"/>
      <c r="K32" s="19"/>
      <c r="L32" s="17">
        <f t="shared" si="2"/>
        <v>0</v>
      </c>
      <c r="M32" s="17">
        <f t="shared" si="3"/>
        <v>25</v>
      </c>
      <c r="N32" s="18" t="s">
        <v>103</v>
      </c>
      <c r="O32" s="17">
        <v>14.011</v>
      </c>
      <c r="P32" s="17">
        <v>11.221</v>
      </c>
      <c r="Q32" s="17">
        <f t="shared" si="4"/>
        <v>100.928</v>
      </c>
      <c r="R32" s="18">
        <v>68414.0</v>
      </c>
      <c r="S32" s="18">
        <v>68523.0</v>
      </c>
      <c r="T32" s="19"/>
      <c r="U32" s="19"/>
      <c r="V32" s="20">
        <f t="shared" si="5"/>
        <v>109</v>
      </c>
      <c r="W32" s="20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17" t="s">
        <v>57</v>
      </c>
      <c r="D33" s="18">
        <v>4.0</v>
      </c>
      <c r="E33" s="18">
        <v>4.0</v>
      </c>
      <c r="F33" s="18">
        <v>1.0</v>
      </c>
      <c r="G33" s="18">
        <v>32.0</v>
      </c>
      <c r="H33" s="19"/>
      <c r="I33" s="17">
        <f t="shared" si="1"/>
        <v>0</v>
      </c>
      <c r="J33" s="19"/>
      <c r="K33" s="19"/>
      <c r="L33" s="17">
        <f t="shared" si="2"/>
        <v>0</v>
      </c>
      <c r="M33" s="17">
        <f t="shared" si="3"/>
        <v>32</v>
      </c>
      <c r="N33" s="18" t="s">
        <v>108</v>
      </c>
      <c r="O33" s="17">
        <v>14.011</v>
      </c>
      <c r="P33" s="17">
        <v>11.221</v>
      </c>
      <c r="Q33" s="17">
        <f t="shared" si="4"/>
        <v>100.928</v>
      </c>
      <c r="R33" s="18">
        <v>64434.0</v>
      </c>
      <c r="S33" s="18">
        <v>64538.0</v>
      </c>
      <c r="T33" s="19"/>
      <c r="U33" s="19"/>
      <c r="V33" s="20">
        <f t="shared" si="5"/>
        <v>104</v>
      </c>
      <c r="W33" s="20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9">
        <v>8.0</v>
      </c>
      <c r="E34" s="9">
        <v>8.0</v>
      </c>
      <c r="F34" s="9">
        <v>1.0</v>
      </c>
      <c r="G34" s="9">
        <v>10.0</v>
      </c>
      <c r="H34" s="10"/>
      <c r="I34" s="8">
        <f t="shared" si="1"/>
        <v>25</v>
      </c>
      <c r="J34" s="10"/>
      <c r="K34" s="9">
        <v>35.0</v>
      </c>
      <c r="L34" s="8">
        <f t="shared" si="2"/>
        <v>0</v>
      </c>
      <c r="M34" s="8">
        <f t="shared" si="3"/>
        <v>35</v>
      </c>
      <c r="N34" s="10"/>
      <c r="O34" s="8">
        <v>14.011</v>
      </c>
      <c r="P34" s="8">
        <v>11.221</v>
      </c>
      <c r="Q34" s="8">
        <f t="shared" si="4"/>
        <v>201.856</v>
      </c>
      <c r="R34" s="9">
        <v>77124.0</v>
      </c>
      <c r="S34" s="9">
        <v>77235.0</v>
      </c>
      <c r="T34" s="9">
        <v>77235.0</v>
      </c>
      <c r="U34" s="9">
        <v>77341.0</v>
      </c>
      <c r="V34" s="11">
        <f t="shared" si="5"/>
        <v>111</v>
      </c>
      <c r="W34" s="11">
        <f t="shared" si="6"/>
        <v>106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9">
        <v>8.0</v>
      </c>
      <c r="E35" s="9">
        <v>8.0</v>
      </c>
      <c r="F35" s="9">
        <v>1.0</v>
      </c>
      <c r="G35" s="9">
        <v>21.0</v>
      </c>
      <c r="H35" s="10"/>
      <c r="I35" s="8">
        <f t="shared" si="1"/>
        <v>49</v>
      </c>
      <c r="J35" s="10"/>
      <c r="K35" s="9">
        <v>70.0</v>
      </c>
      <c r="L35" s="8">
        <f t="shared" si="2"/>
        <v>0</v>
      </c>
      <c r="M35" s="8">
        <f t="shared" si="3"/>
        <v>70</v>
      </c>
      <c r="N35" s="10"/>
      <c r="O35" s="8">
        <v>14.011</v>
      </c>
      <c r="P35" s="8">
        <v>11.221</v>
      </c>
      <c r="Q35" s="8">
        <f t="shared" si="4"/>
        <v>201.856</v>
      </c>
      <c r="R35" s="9">
        <v>74796.0</v>
      </c>
      <c r="S35" s="9">
        <v>74905.0</v>
      </c>
      <c r="T35" s="9">
        <v>74905.0</v>
      </c>
      <c r="U35" s="9">
        <v>75013.0</v>
      </c>
      <c r="V35" s="11">
        <f t="shared" si="5"/>
        <v>109</v>
      </c>
      <c r="W35" s="11">
        <f t="shared" si="6"/>
        <v>108</v>
      </c>
      <c r="X35" s="5"/>
      <c r="Y35" s="5"/>
      <c r="Z35" s="5"/>
    </row>
    <row r="36">
      <c r="A36" s="12">
        <v>35.0</v>
      </c>
      <c r="B36" s="8" t="s">
        <v>23</v>
      </c>
      <c r="C36" s="17" t="s">
        <v>60</v>
      </c>
      <c r="D36" s="18">
        <v>4.0</v>
      </c>
      <c r="E36" s="18">
        <v>4.0</v>
      </c>
      <c r="F36" s="18">
        <v>1.0</v>
      </c>
      <c r="G36" s="18">
        <v>10.0</v>
      </c>
      <c r="H36" s="19"/>
      <c r="I36" s="17">
        <f t="shared" si="1"/>
        <v>0</v>
      </c>
      <c r="J36" s="19"/>
      <c r="K36" s="19"/>
      <c r="L36" s="17">
        <f t="shared" si="2"/>
        <v>0</v>
      </c>
      <c r="M36" s="17">
        <f t="shared" si="3"/>
        <v>10</v>
      </c>
      <c r="N36" s="18" t="s">
        <v>109</v>
      </c>
      <c r="O36" s="17">
        <v>14.011</v>
      </c>
      <c r="P36" s="17">
        <v>11.221</v>
      </c>
      <c r="Q36" s="17">
        <f t="shared" si="4"/>
        <v>100.928</v>
      </c>
      <c r="R36" s="18">
        <v>74574.0</v>
      </c>
      <c r="S36" s="18">
        <v>74683.0</v>
      </c>
      <c r="T36" s="19"/>
      <c r="U36" s="19"/>
      <c r="V36" s="20">
        <f t="shared" si="5"/>
        <v>109</v>
      </c>
      <c r="W36" s="20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9">
        <v>1.0</v>
      </c>
      <c r="G37" s="9">
        <v>23.0</v>
      </c>
      <c r="H37" s="10"/>
      <c r="I37" s="8">
        <f t="shared" si="1"/>
        <v>30</v>
      </c>
      <c r="J37" s="10"/>
      <c r="K37" s="9">
        <v>53.0</v>
      </c>
      <c r="L37" s="8">
        <f t="shared" si="2"/>
        <v>0</v>
      </c>
      <c r="M37" s="8">
        <f t="shared" si="3"/>
        <v>53</v>
      </c>
      <c r="N37" s="10"/>
      <c r="O37" s="8">
        <v>14.011</v>
      </c>
      <c r="P37" s="8">
        <v>11.221</v>
      </c>
      <c r="Q37" s="8">
        <f t="shared" si="4"/>
        <v>201.856</v>
      </c>
      <c r="R37" s="9">
        <v>69954.0</v>
      </c>
      <c r="S37" s="9">
        <v>70063.0</v>
      </c>
      <c r="T37" s="9">
        <v>70063.0</v>
      </c>
      <c r="U37" s="9">
        <v>70173.0</v>
      </c>
      <c r="V37" s="11">
        <f t="shared" si="5"/>
        <v>109</v>
      </c>
      <c r="W37" s="11">
        <f t="shared" si="6"/>
        <v>110</v>
      </c>
      <c r="X37" s="5"/>
      <c r="Y37" s="5"/>
      <c r="Z37" s="5"/>
    </row>
    <row r="38">
      <c r="A38" s="12">
        <v>37.0</v>
      </c>
      <c r="B38" s="8" t="s">
        <v>23</v>
      </c>
      <c r="C38" s="17" t="s">
        <v>62</v>
      </c>
      <c r="D38" s="18">
        <v>4.0</v>
      </c>
      <c r="E38" s="18">
        <v>4.0</v>
      </c>
      <c r="F38" s="18">
        <v>1.0</v>
      </c>
      <c r="G38" s="18">
        <v>16.0</v>
      </c>
      <c r="H38" s="19"/>
      <c r="I38" s="17">
        <f t="shared" si="1"/>
        <v>0</v>
      </c>
      <c r="J38" s="19"/>
      <c r="K38" s="19"/>
      <c r="L38" s="17">
        <f t="shared" si="2"/>
        <v>0</v>
      </c>
      <c r="M38" s="17">
        <f t="shared" si="3"/>
        <v>16</v>
      </c>
      <c r="N38" s="18" t="s">
        <v>110</v>
      </c>
      <c r="O38" s="17">
        <v>14.011</v>
      </c>
      <c r="P38" s="17">
        <v>11.221</v>
      </c>
      <c r="Q38" s="17">
        <f t="shared" si="4"/>
        <v>100.928</v>
      </c>
      <c r="R38" s="18">
        <v>69805.0</v>
      </c>
      <c r="S38" s="18">
        <v>69913.0</v>
      </c>
      <c r="T38" s="19"/>
      <c r="U38" s="19"/>
      <c r="V38" s="20">
        <f t="shared" si="5"/>
        <v>108</v>
      </c>
      <c r="W38" s="20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17" t="s">
        <v>63</v>
      </c>
      <c r="D39" s="18">
        <v>4.0</v>
      </c>
      <c r="E39" s="18">
        <v>4.0</v>
      </c>
      <c r="F39" s="18">
        <v>1.0</v>
      </c>
      <c r="G39" s="18">
        <v>20.0</v>
      </c>
      <c r="H39" s="19"/>
      <c r="I39" s="17">
        <f t="shared" si="1"/>
        <v>0</v>
      </c>
      <c r="J39" s="19"/>
      <c r="K39" s="19"/>
      <c r="L39" s="17">
        <f t="shared" si="2"/>
        <v>0</v>
      </c>
      <c r="M39" s="17">
        <f t="shared" si="3"/>
        <v>20</v>
      </c>
      <c r="N39" s="18" t="s">
        <v>108</v>
      </c>
      <c r="O39" s="17">
        <v>14.011</v>
      </c>
      <c r="P39" s="17">
        <v>11.221</v>
      </c>
      <c r="Q39" s="17">
        <f t="shared" si="4"/>
        <v>100.928</v>
      </c>
      <c r="R39" s="18">
        <v>74064.0</v>
      </c>
      <c r="S39" s="18">
        <v>74167.0</v>
      </c>
      <c r="T39" s="19"/>
      <c r="U39" s="19"/>
      <c r="V39" s="20">
        <f t="shared" si="5"/>
        <v>103</v>
      </c>
      <c r="W39" s="20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70" t="s">
        <v>64</v>
      </c>
      <c r="D40" s="71">
        <v>4.0</v>
      </c>
      <c r="E40" s="71">
        <v>4.0</v>
      </c>
      <c r="F40" s="71">
        <v>1.0</v>
      </c>
      <c r="G40" s="71">
        <v>10.0</v>
      </c>
      <c r="H40" s="72"/>
      <c r="I40" s="70">
        <f t="shared" si="1"/>
        <v>0</v>
      </c>
      <c r="J40" s="72"/>
      <c r="K40" s="72"/>
      <c r="L40" s="70">
        <f t="shared" si="2"/>
        <v>0</v>
      </c>
      <c r="M40" s="70">
        <f t="shared" si="3"/>
        <v>10</v>
      </c>
      <c r="N40" s="71" t="s">
        <v>108</v>
      </c>
      <c r="O40" s="70">
        <v>14.011</v>
      </c>
      <c r="P40" s="70">
        <v>11.221</v>
      </c>
      <c r="Q40" s="70">
        <f t="shared" si="4"/>
        <v>100.928</v>
      </c>
      <c r="R40" s="71">
        <v>68933.0</v>
      </c>
      <c r="S40" s="71">
        <v>69042.0</v>
      </c>
      <c r="T40" s="72"/>
      <c r="U40" s="72"/>
      <c r="V40" s="73">
        <f t="shared" si="5"/>
        <v>109</v>
      </c>
      <c r="W40" s="73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21" t="s">
        <v>65</v>
      </c>
      <c r="D41" s="23"/>
      <c r="E41" s="23"/>
      <c r="F41" s="22"/>
      <c r="G41" s="22"/>
      <c r="H41" s="22"/>
      <c r="I41" s="21">
        <f t="shared" si="1"/>
        <v>0</v>
      </c>
      <c r="J41" s="22"/>
      <c r="K41" s="22"/>
      <c r="L41" s="21">
        <f t="shared" si="2"/>
        <v>0</v>
      </c>
      <c r="M41" s="21">
        <f t="shared" si="3"/>
        <v>0</v>
      </c>
      <c r="N41" s="23" t="s">
        <v>66</v>
      </c>
      <c r="O41" s="21">
        <v>14.011</v>
      </c>
      <c r="P41" s="21">
        <v>11.221</v>
      </c>
      <c r="Q41" s="21">
        <f t="shared" si="4"/>
        <v>0</v>
      </c>
      <c r="R41" s="22"/>
      <c r="S41" s="22"/>
      <c r="T41" s="22"/>
      <c r="U41" s="22"/>
      <c r="V41" s="24">
        <f t="shared" si="5"/>
        <v>0</v>
      </c>
      <c r="W41" s="24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9">
        <v>1.0</v>
      </c>
      <c r="G42" s="9">
        <v>43.0</v>
      </c>
      <c r="H42" s="10"/>
      <c r="I42" s="8">
        <f t="shared" si="1"/>
        <v>49</v>
      </c>
      <c r="J42" s="10"/>
      <c r="K42" s="9">
        <v>92.0</v>
      </c>
      <c r="L42" s="8">
        <f t="shared" si="2"/>
        <v>0</v>
      </c>
      <c r="M42" s="8">
        <f t="shared" si="3"/>
        <v>92</v>
      </c>
      <c r="N42" s="10"/>
      <c r="O42" s="8">
        <v>14.011</v>
      </c>
      <c r="P42" s="8">
        <v>11.221</v>
      </c>
      <c r="Q42" s="8">
        <f t="shared" si="4"/>
        <v>201.856</v>
      </c>
      <c r="R42" s="9">
        <v>76070.0</v>
      </c>
      <c r="S42" s="9">
        <v>76179.0</v>
      </c>
      <c r="T42" s="9">
        <v>76179.0</v>
      </c>
      <c r="U42" s="9">
        <v>76287.0</v>
      </c>
      <c r="V42" s="11">
        <f t="shared" si="5"/>
        <v>109</v>
      </c>
      <c r="W42" s="11">
        <f t="shared" si="6"/>
        <v>108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9">
        <v>1.0</v>
      </c>
      <c r="G43" s="9">
        <v>11.0</v>
      </c>
      <c r="H43" s="10"/>
      <c r="I43" s="8">
        <f t="shared" si="1"/>
        <v>29</v>
      </c>
      <c r="J43" s="10"/>
      <c r="K43" s="9">
        <v>40.0</v>
      </c>
      <c r="L43" s="8">
        <f t="shared" si="2"/>
        <v>0</v>
      </c>
      <c r="M43" s="8">
        <f t="shared" si="3"/>
        <v>40</v>
      </c>
      <c r="N43" s="10"/>
      <c r="O43" s="8">
        <v>14.011</v>
      </c>
      <c r="P43" s="8">
        <v>11.221</v>
      </c>
      <c r="Q43" s="8">
        <f t="shared" si="4"/>
        <v>201.856</v>
      </c>
      <c r="R43" s="9">
        <v>75536.0</v>
      </c>
      <c r="S43" s="9">
        <v>75644.0</v>
      </c>
      <c r="T43" s="9">
        <v>75644.0</v>
      </c>
      <c r="U43" s="9">
        <v>75751.0</v>
      </c>
      <c r="V43" s="11">
        <f t="shared" si="5"/>
        <v>108</v>
      </c>
      <c r="W43" s="11">
        <f t="shared" si="6"/>
        <v>107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9">
        <v>8.0</v>
      </c>
      <c r="E44" s="9">
        <v>8.0</v>
      </c>
      <c r="F44" s="9">
        <v>1.0</v>
      </c>
      <c r="G44" s="9">
        <v>24.0</v>
      </c>
      <c r="H44" s="10"/>
      <c r="I44" s="8">
        <f t="shared" si="1"/>
        <v>36</v>
      </c>
      <c r="J44" s="10"/>
      <c r="K44" s="9">
        <v>60.0</v>
      </c>
      <c r="L44" s="8">
        <f t="shared" si="2"/>
        <v>0</v>
      </c>
      <c r="M44" s="8">
        <f t="shared" si="3"/>
        <v>60</v>
      </c>
      <c r="N44" s="10"/>
      <c r="O44" s="8">
        <v>14.011</v>
      </c>
      <c r="P44" s="8">
        <v>11.221</v>
      </c>
      <c r="Q44" s="8">
        <f t="shared" si="4"/>
        <v>201.856</v>
      </c>
      <c r="R44" s="9">
        <v>79999.0</v>
      </c>
      <c r="S44" s="9">
        <v>80107.0</v>
      </c>
      <c r="T44" s="9">
        <v>80107.0</v>
      </c>
      <c r="U44" s="9">
        <v>80216.0</v>
      </c>
      <c r="V44" s="11">
        <f t="shared" si="5"/>
        <v>108</v>
      </c>
      <c r="W44" s="11">
        <f t="shared" si="6"/>
        <v>109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9">
        <v>8.0</v>
      </c>
      <c r="E45" s="9">
        <v>8.0</v>
      </c>
      <c r="F45" s="26">
        <v>1.0</v>
      </c>
      <c r="G45" s="26">
        <v>42.0</v>
      </c>
      <c r="H45" s="27"/>
      <c r="I45" s="25">
        <f t="shared" si="1"/>
        <v>38</v>
      </c>
      <c r="J45" s="27"/>
      <c r="K45" s="26">
        <v>80.0</v>
      </c>
      <c r="L45" s="25">
        <f t="shared" si="2"/>
        <v>0</v>
      </c>
      <c r="M45" s="25">
        <f t="shared" si="3"/>
        <v>80</v>
      </c>
      <c r="N45" s="27"/>
      <c r="O45" s="25">
        <v>14.011</v>
      </c>
      <c r="P45" s="25">
        <v>11.221</v>
      </c>
      <c r="Q45" s="25">
        <f t="shared" si="4"/>
        <v>201.856</v>
      </c>
      <c r="R45" s="26">
        <v>68091.0</v>
      </c>
      <c r="S45" s="26">
        <v>68199.0</v>
      </c>
      <c r="T45" s="26">
        <v>68199.0</v>
      </c>
      <c r="U45" s="26">
        <v>68307.0</v>
      </c>
      <c r="V45" s="28">
        <f t="shared" si="5"/>
        <v>108</v>
      </c>
      <c r="W45" s="28">
        <f t="shared" si="6"/>
        <v>108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2221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7404.197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>
        <f>E47/E48</f>
        <v>0.2999650063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>
        <f>AVERAGEIF(Q:Q,"&gt;0",Q:Q)</f>
        <v>172.1906279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964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964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1257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1257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2221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8.5"/>
    <col customWidth="1" min="8" max="8" width="9.75"/>
    <col customWidth="1" min="9" max="9" width="7.13"/>
    <col customWidth="1" min="10" max="10" width="8.63"/>
    <col customWidth="1" min="11" max="11" width="6.63"/>
    <col customWidth="1" min="12" max="12" width="8.0"/>
    <col customWidth="1" min="13" max="13" width="10.63"/>
    <col customWidth="1" min="14" max="14" width="22.38"/>
    <col customWidth="1" min="15" max="16" width="6.13"/>
    <col customWidth="1" min="17" max="17" width="8.75"/>
    <col customWidth="1" min="18" max="18" width="7.63"/>
    <col customWidth="1" min="19" max="19" width="7.88"/>
    <col customWidth="1" min="20" max="20" width="8.0"/>
    <col customWidth="1" min="21" max="21" width="7.5"/>
    <col customWidth="1" min="22" max="22" width="8.25"/>
    <col customWidth="1" min="23" max="23" width="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10"/>
      <c r="G2" s="9">
        <v>8.0</v>
      </c>
      <c r="H2" s="10"/>
      <c r="I2" s="8">
        <f t="shared" ref="I2:I45" si="1">max(0,K2-G2)</f>
        <v>32</v>
      </c>
      <c r="J2" s="10"/>
      <c r="K2" s="9">
        <v>40.0</v>
      </c>
      <c r="L2" s="8">
        <f t="shared" ref="L2:L45" si="2">J2+H2</f>
        <v>0</v>
      </c>
      <c r="M2" s="8">
        <f t="shared" ref="M2:M45" si="3">G2+H2+I2+J2</f>
        <v>40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75">
        <v>213758.0</v>
      </c>
      <c r="S2" s="76">
        <v>213864.0</v>
      </c>
      <c r="T2" s="76">
        <v>213864.0</v>
      </c>
      <c r="U2" s="9">
        <v>213971.0</v>
      </c>
      <c r="V2" s="11">
        <f t="shared" ref="V2:V45" si="5">S2-R2</f>
        <v>106</v>
      </c>
      <c r="W2" s="11">
        <f t="shared" ref="W2:W45" si="6">U2-T2</f>
        <v>107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9">
        <v>8.0</v>
      </c>
      <c r="E3" s="9">
        <v>8.0</v>
      </c>
      <c r="F3" s="10"/>
      <c r="G3" s="9">
        <v>48.0</v>
      </c>
      <c r="H3" s="10"/>
      <c r="I3" s="8">
        <f t="shared" si="1"/>
        <v>28</v>
      </c>
      <c r="J3" s="10"/>
      <c r="K3" s="9">
        <v>76.0</v>
      </c>
      <c r="L3" s="8">
        <f t="shared" si="2"/>
        <v>0</v>
      </c>
      <c r="M3" s="8">
        <f t="shared" si="3"/>
        <v>76</v>
      </c>
      <c r="N3" s="10"/>
      <c r="O3" s="8">
        <v>14.011</v>
      </c>
      <c r="P3" s="8">
        <v>11.221</v>
      </c>
      <c r="Q3" s="8">
        <f t="shared" si="4"/>
        <v>201.856</v>
      </c>
      <c r="R3" s="77">
        <v>213888.0</v>
      </c>
      <c r="S3" s="76">
        <v>213995.0</v>
      </c>
      <c r="T3" s="76">
        <v>213995.0</v>
      </c>
      <c r="U3" s="9">
        <v>214100.0</v>
      </c>
      <c r="V3" s="11">
        <f t="shared" si="5"/>
        <v>107</v>
      </c>
      <c r="W3" s="11">
        <f t="shared" si="6"/>
        <v>105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10"/>
      <c r="G4" s="9">
        <v>27.0</v>
      </c>
      <c r="H4" s="10"/>
      <c r="I4" s="8">
        <f t="shared" si="1"/>
        <v>21</v>
      </c>
      <c r="J4" s="10"/>
      <c r="K4" s="9">
        <v>48.0</v>
      </c>
      <c r="L4" s="8">
        <f t="shared" si="2"/>
        <v>0</v>
      </c>
      <c r="M4" s="8">
        <f t="shared" si="3"/>
        <v>48</v>
      </c>
      <c r="N4" s="10"/>
      <c r="O4" s="8">
        <v>14.011</v>
      </c>
      <c r="P4" s="8">
        <v>11.221</v>
      </c>
      <c r="Q4" s="8">
        <f t="shared" si="4"/>
        <v>201.856</v>
      </c>
      <c r="R4" s="77">
        <v>522220.0</v>
      </c>
      <c r="S4" s="76">
        <v>522331.0</v>
      </c>
      <c r="T4" s="76">
        <v>522331.0</v>
      </c>
      <c r="U4" s="9">
        <v>522442.0</v>
      </c>
      <c r="V4" s="11">
        <f t="shared" si="5"/>
        <v>111</v>
      </c>
      <c r="W4" s="11">
        <f t="shared" si="6"/>
        <v>111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10"/>
      <c r="G5" s="9">
        <v>7.0</v>
      </c>
      <c r="H5" s="10"/>
      <c r="I5" s="8">
        <f t="shared" si="1"/>
        <v>60</v>
      </c>
      <c r="J5" s="10"/>
      <c r="K5" s="9">
        <v>67.0</v>
      </c>
      <c r="L5" s="8">
        <f t="shared" si="2"/>
        <v>0</v>
      </c>
      <c r="M5" s="8">
        <f t="shared" si="3"/>
        <v>67</v>
      </c>
      <c r="N5" s="10"/>
      <c r="O5" s="8">
        <v>14.011</v>
      </c>
      <c r="P5" s="8">
        <v>11.221</v>
      </c>
      <c r="Q5" s="8">
        <f t="shared" si="4"/>
        <v>201.856</v>
      </c>
      <c r="R5" s="77">
        <v>227277.0</v>
      </c>
      <c r="S5" s="76">
        <v>227383.0</v>
      </c>
      <c r="T5" s="76">
        <v>227383.0</v>
      </c>
      <c r="U5" s="9">
        <v>227489.0</v>
      </c>
      <c r="V5" s="11">
        <f t="shared" si="5"/>
        <v>106</v>
      </c>
      <c r="W5" s="11">
        <f t="shared" si="6"/>
        <v>106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10"/>
      <c r="G6" s="9">
        <v>6.0</v>
      </c>
      <c r="H6" s="9">
        <v>21.0</v>
      </c>
      <c r="I6" s="8">
        <f t="shared" si="1"/>
        <v>18</v>
      </c>
      <c r="J6" s="9">
        <v>41.0</v>
      </c>
      <c r="K6" s="9">
        <v>24.0</v>
      </c>
      <c r="L6" s="8">
        <f t="shared" si="2"/>
        <v>62</v>
      </c>
      <c r="M6" s="8">
        <f t="shared" si="3"/>
        <v>86</v>
      </c>
      <c r="N6" s="10"/>
      <c r="O6" s="8">
        <v>14.011</v>
      </c>
      <c r="P6" s="8">
        <v>11.221</v>
      </c>
      <c r="Q6" s="8">
        <f t="shared" si="4"/>
        <v>201.856</v>
      </c>
      <c r="R6" s="77">
        <v>277352.0</v>
      </c>
      <c r="S6" s="76">
        <v>277456.0</v>
      </c>
      <c r="T6" s="76">
        <v>277456.0</v>
      </c>
      <c r="U6" s="9">
        <v>277561.0</v>
      </c>
      <c r="V6" s="11">
        <f t="shared" si="5"/>
        <v>104</v>
      </c>
      <c r="W6" s="11">
        <f t="shared" si="6"/>
        <v>105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9">
        <v>8.0</v>
      </c>
      <c r="E7" s="9">
        <v>8.0</v>
      </c>
      <c r="F7" s="10"/>
      <c r="G7" s="9">
        <v>25.0</v>
      </c>
      <c r="H7" s="10"/>
      <c r="I7" s="8">
        <f t="shared" si="1"/>
        <v>40</v>
      </c>
      <c r="J7" s="10"/>
      <c r="K7" s="9">
        <v>65.0</v>
      </c>
      <c r="L7" s="8">
        <f t="shared" si="2"/>
        <v>0</v>
      </c>
      <c r="M7" s="8">
        <f t="shared" si="3"/>
        <v>65</v>
      </c>
      <c r="N7" s="10"/>
      <c r="O7" s="8">
        <v>14.011</v>
      </c>
      <c r="P7" s="8">
        <v>11.221</v>
      </c>
      <c r="Q7" s="8">
        <f t="shared" si="4"/>
        <v>201.856</v>
      </c>
      <c r="R7" s="77">
        <v>227757.0</v>
      </c>
      <c r="S7" s="76">
        <v>227864.0</v>
      </c>
      <c r="T7" s="76">
        <v>227864.0</v>
      </c>
      <c r="U7" s="9">
        <v>227970.0</v>
      </c>
      <c r="V7" s="11">
        <f t="shared" si="5"/>
        <v>107</v>
      </c>
      <c r="W7" s="11">
        <f t="shared" si="6"/>
        <v>106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9">
        <v>8.0</v>
      </c>
      <c r="E8" s="9">
        <v>8.0</v>
      </c>
      <c r="F8" s="10"/>
      <c r="G8" s="9">
        <v>16.0</v>
      </c>
      <c r="H8" s="10"/>
      <c r="I8" s="8">
        <f t="shared" si="1"/>
        <v>24</v>
      </c>
      <c r="J8" s="10"/>
      <c r="K8" s="9">
        <v>40.0</v>
      </c>
      <c r="L8" s="8">
        <f t="shared" si="2"/>
        <v>0</v>
      </c>
      <c r="M8" s="8">
        <f t="shared" si="3"/>
        <v>40</v>
      </c>
      <c r="N8" s="10"/>
      <c r="O8" s="8">
        <v>14.011</v>
      </c>
      <c r="P8" s="8">
        <v>11.221</v>
      </c>
      <c r="Q8" s="8">
        <f t="shared" si="4"/>
        <v>201.856</v>
      </c>
      <c r="R8" s="77">
        <v>496158.0</v>
      </c>
      <c r="S8" s="76">
        <v>496269.0</v>
      </c>
      <c r="T8" s="76">
        <v>496269.0</v>
      </c>
      <c r="U8" s="9">
        <v>496379.0</v>
      </c>
      <c r="V8" s="11">
        <f t="shared" si="5"/>
        <v>111</v>
      </c>
      <c r="W8" s="11">
        <f t="shared" si="6"/>
        <v>110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10"/>
      <c r="G9" s="9">
        <v>25.0</v>
      </c>
      <c r="H9" s="10"/>
      <c r="I9" s="8">
        <f t="shared" si="1"/>
        <v>42</v>
      </c>
      <c r="J9" s="10"/>
      <c r="K9" s="9">
        <v>67.0</v>
      </c>
      <c r="L9" s="8">
        <f t="shared" si="2"/>
        <v>0</v>
      </c>
      <c r="M9" s="8">
        <f t="shared" si="3"/>
        <v>67</v>
      </c>
      <c r="N9" s="10"/>
      <c r="O9" s="8">
        <v>14.011</v>
      </c>
      <c r="P9" s="8">
        <v>11.221</v>
      </c>
      <c r="Q9" s="8">
        <f t="shared" si="4"/>
        <v>201.856</v>
      </c>
      <c r="R9" s="77">
        <v>406687.0</v>
      </c>
      <c r="S9" s="76">
        <v>406792.0</v>
      </c>
      <c r="T9" s="76">
        <v>406792.0</v>
      </c>
      <c r="U9" s="9">
        <v>406897.0</v>
      </c>
      <c r="V9" s="11">
        <f t="shared" si="5"/>
        <v>105</v>
      </c>
      <c r="W9" s="11">
        <f t="shared" si="6"/>
        <v>105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9">
        <v>8.0</v>
      </c>
      <c r="E10" s="9">
        <v>8.0</v>
      </c>
      <c r="F10" s="10"/>
      <c r="G10" s="9">
        <v>23.0</v>
      </c>
      <c r="H10" s="10"/>
      <c r="I10" s="8">
        <f t="shared" si="1"/>
        <v>42</v>
      </c>
      <c r="J10" s="10"/>
      <c r="K10" s="9">
        <v>65.0</v>
      </c>
      <c r="L10" s="8">
        <f t="shared" si="2"/>
        <v>0</v>
      </c>
      <c r="M10" s="8">
        <f t="shared" si="3"/>
        <v>65</v>
      </c>
      <c r="N10" s="10"/>
      <c r="O10" s="8">
        <v>14.011</v>
      </c>
      <c r="P10" s="8">
        <v>11.221</v>
      </c>
      <c r="Q10" s="8">
        <f t="shared" si="4"/>
        <v>201.856</v>
      </c>
      <c r="R10" s="77">
        <v>68442.0</v>
      </c>
      <c r="S10" s="76">
        <v>68552.0</v>
      </c>
      <c r="T10" s="76">
        <v>68552.0</v>
      </c>
      <c r="U10" s="10"/>
      <c r="V10" s="11">
        <f t="shared" si="5"/>
        <v>110</v>
      </c>
      <c r="W10" s="11">
        <f t="shared" si="6"/>
        <v>-68552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9">
        <v>8.0</v>
      </c>
      <c r="E11" s="9">
        <v>8.0</v>
      </c>
      <c r="F11" s="10"/>
      <c r="G11" s="9">
        <v>17.0</v>
      </c>
      <c r="H11" s="10"/>
      <c r="I11" s="8">
        <f t="shared" si="1"/>
        <v>100</v>
      </c>
      <c r="J11" s="10"/>
      <c r="K11" s="9">
        <v>117.0</v>
      </c>
      <c r="L11" s="8">
        <f t="shared" si="2"/>
        <v>0</v>
      </c>
      <c r="M11" s="8">
        <f t="shared" si="3"/>
        <v>117</v>
      </c>
      <c r="N11" s="10"/>
      <c r="O11" s="8">
        <v>14.011</v>
      </c>
      <c r="P11" s="8">
        <v>11.221</v>
      </c>
      <c r="Q11" s="8">
        <f t="shared" si="4"/>
        <v>201.856</v>
      </c>
      <c r="R11" s="78">
        <v>75867.0</v>
      </c>
      <c r="S11" s="76">
        <v>75975.0</v>
      </c>
      <c r="T11" s="76">
        <v>75975.0</v>
      </c>
      <c r="U11" s="10"/>
      <c r="V11" s="11">
        <f t="shared" si="5"/>
        <v>108</v>
      </c>
      <c r="W11" s="11">
        <f t="shared" si="6"/>
        <v>-75975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9">
        <v>8.0</v>
      </c>
      <c r="E12" s="9">
        <v>8.0</v>
      </c>
      <c r="F12" s="10"/>
      <c r="G12" s="9">
        <v>13.0</v>
      </c>
      <c r="H12" s="10"/>
      <c r="I12" s="8">
        <f t="shared" si="1"/>
        <v>39</v>
      </c>
      <c r="J12" s="10"/>
      <c r="K12" s="9">
        <v>52.0</v>
      </c>
      <c r="L12" s="8">
        <f t="shared" si="2"/>
        <v>0</v>
      </c>
      <c r="M12" s="8">
        <f t="shared" si="3"/>
        <v>52</v>
      </c>
      <c r="N12" s="10"/>
      <c r="O12" s="8">
        <v>14.011</v>
      </c>
      <c r="P12" s="8">
        <v>11.221</v>
      </c>
      <c r="Q12" s="8">
        <f t="shared" si="4"/>
        <v>201.856</v>
      </c>
      <c r="R12" s="77">
        <v>74143.0</v>
      </c>
      <c r="S12" s="76">
        <v>74251.0</v>
      </c>
      <c r="T12" s="76">
        <v>74251.0</v>
      </c>
      <c r="U12" s="10"/>
      <c r="V12" s="11">
        <f t="shared" si="5"/>
        <v>108</v>
      </c>
      <c r="W12" s="11">
        <f t="shared" si="6"/>
        <v>-74251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9">
        <v>8.0</v>
      </c>
      <c r="E13" s="9">
        <v>8.0</v>
      </c>
      <c r="F13" s="10"/>
      <c r="G13" s="9">
        <v>43.0</v>
      </c>
      <c r="H13" s="10"/>
      <c r="I13" s="8">
        <f t="shared" si="1"/>
        <v>23</v>
      </c>
      <c r="J13" s="10"/>
      <c r="K13" s="9">
        <v>66.0</v>
      </c>
      <c r="L13" s="8">
        <f t="shared" si="2"/>
        <v>0</v>
      </c>
      <c r="M13" s="8">
        <f t="shared" si="3"/>
        <v>66</v>
      </c>
      <c r="N13" s="10"/>
      <c r="O13" s="8">
        <v>14.011</v>
      </c>
      <c r="P13" s="8">
        <v>11.221</v>
      </c>
      <c r="Q13" s="8">
        <f t="shared" si="4"/>
        <v>201.856</v>
      </c>
      <c r="R13" s="77">
        <v>71394.0</v>
      </c>
      <c r="S13" s="76">
        <v>71503.0</v>
      </c>
      <c r="T13" s="76">
        <v>71503.0</v>
      </c>
      <c r="U13" s="10"/>
      <c r="V13" s="11">
        <f t="shared" si="5"/>
        <v>109</v>
      </c>
      <c r="W13" s="11">
        <f t="shared" si="6"/>
        <v>-71503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9">
        <v>8.0</v>
      </c>
      <c r="E14" s="9">
        <v>8.0</v>
      </c>
      <c r="F14" s="10"/>
      <c r="G14" s="9">
        <v>8.0</v>
      </c>
      <c r="H14" s="10"/>
      <c r="I14" s="8">
        <f t="shared" si="1"/>
        <v>37</v>
      </c>
      <c r="J14" s="10"/>
      <c r="K14" s="9">
        <v>45.0</v>
      </c>
      <c r="L14" s="8">
        <f t="shared" si="2"/>
        <v>0</v>
      </c>
      <c r="M14" s="8">
        <f t="shared" si="3"/>
        <v>45</v>
      </c>
      <c r="N14" s="10"/>
      <c r="O14" s="8">
        <v>14.011</v>
      </c>
      <c r="P14" s="8">
        <v>11.221</v>
      </c>
      <c r="Q14" s="8">
        <f t="shared" si="4"/>
        <v>201.856</v>
      </c>
      <c r="R14" s="77">
        <v>72618.0</v>
      </c>
      <c r="S14" s="76">
        <v>72715.0</v>
      </c>
      <c r="T14" s="76">
        <v>72715.0</v>
      </c>
      <c r="U14" s="9">
        <v>72835.0</v>
      </c>
      <c r="V14" s="11">
        <f t="shared" si="5"/>
        <v>97</v>
      </c>
      <c r="W14" s="11">
        <f t="shared" si="6"/>
        <v>120</v>
      </c>
      <c r="X14" s="5"/>
      <c r="Y14" s="5"/>
      <c r="Z14" s="5"/>
    </row>
    <row r="15">
      <c r="A15" s="12">
        <v>14.0</v>
      </c>
      <c r="B15" s="8" t="s">
        <v>23</v>
      </c>
      <c r="C15" s="13" t="s">
        <v>37</v>
      </c>
      <c r="D15" s="14">
        <v>4.0</v>
      </c>
      <c r="E15" s="14">
        <v>4.0</v>
      </c>
      <c r="F15" s="15"/>
      <c r="G15" s="14">
        <v>23.0</v>
      </c>
      <c r="H15" s="15"/>
      <c r="I15" s="13">
        <f t="shared" si="1"/>
        <v>0</v>
      </c>
      <c r="J15" s="15"/>
      <c r="K15" s="15"/>
      <c r="L15" s="13">
        <f t="shared" si="2"/>
        <v>0</v>
      </c>
      <c r="M15" s="13">
        <f t="shared" si="3"/>
        <v>23</v>
      </c>
      <c r="N15" s="14" t="s">
        <v>111</v>
      </c>
      <c r="O15" s="13">
        <v>14.011</v>
      </c>
      <c r="P15" s="13">
        <v>11.221</v>
      </c>
      <c r="Q15" s="13">
        <f t="shared" si="4"/>
        <v>100.928</v>
      </c>
      <c r="R15" s="79">
        <v>73184.0</v>
      </c>
      <c r="S15" s="80">
        <v>73283.0</v>
      </c>
      <c r="T15" s="15"/>
      <c r="U15" s="15"/>
      <c r="V15" s="16">
        <f t="shared" si="5"/>
        <v>99</v>
      </c>
      <c r="W15" s="16">
        <f t="shared" si="6"/>
        <v>0</v>
      </c>
      <c r="X15" s="5"/>
      <c r="Y15" s="5"/>
      <c r="Z15" s="5"/>
    </row>
    <row r="16">
      <c r="A16" s="81">
        <v>15.0</v>
      </c>
      <c r="B16" s="82" t="s">
        <v>23</v>
      </c>
      <c r="C16" s="17" t="s">
        <v>38</v>
      </c>
      <c r="D16" s="18">
        <v>4.0</v>
      </c>
      <c r="E16" s="18">
        <v>4.0</v>
      </c>
      <c r="F16" s="19"/>
      <c r="G16" s="18"/>
      <c r="H16" s="19"/>
      <c r="I16" s="17">
        <f t="shared" si="1"/>
        <v>63</v>
      </c>
      <c r="J16" s="19"/>
      <c r="K16" s="18">
        <v>63.0</v>
      </c>
      <c r="L16" s="17">
        <f t="shared" si="2"/>
        <v>0</v>
      </c>
      <c r="M16" s="17">
        <f t="shared" si="3"/>
        <v>63</v>
      </c>
      <c r="N16" s="18" t="s">
        <v>112</v>
      </c>
      <c r="O16" s="17">
        <v>14.011</v>
      </c>
      <c r="P16" s="17">
        <v>11.221</v>
      </c>
      <c r="Q16" s="17">
        <f t="shared" si="4"/>
        <v>100.928</v>
      </c>
      <c r="R16" s="83"/>
      <c r="S16" s="17"/>
      <c r="T16" s="18">
        <v>73454.0</v>
      </c>
      <c r="U16" s="18">
        <v>73562.0</v>
      </c>
      <c r="V16" s="20">
        <f t="shared" si="5"/>
        <v>0</v>
      </c>
      <c r="W16" s="20">
        <f t="shared" si="6"/>
        <v>108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9">
        <v>8.0</v>
      </c>
      <c r="E17" s="9">
        <v>8.0</v>
      </c>
      <c r="F17" s="10"/>
      <c r="G17" s="9">
        <v>31.0</v>
      </c>
      <c r="H17" s="10"/>
      <c r="I17" s="8">
        <f t="shared" si="1"/>
        <v>14</v>
      </c>
      <c r="J17" s="10"/>
      <c r="K17" s="9">
        <v>45.0</v>
      </c>
      <c r="L17" s="8">
        <f t="shared" si="2"/>
        <v>0</v>
      </c>
      <c r="M17" s="8">
        <f t="shared" si="3"/>
        <v>45</v>
      </c>
      <c r="N17" s="10"/>
      <c r="O17" s="8">
        <v>14.011</v>
      </c>
      <c r="P17" s="8">
        <v>11.221</v>
      </c>
      <c r="Q17" s="8">
        <f t="shared" si="4"/>
        <v>201.856</v>
      </c>
      <c r="R17" s="77">
        <v>71202.0</v>
      </c>
      <c r="S17" s="76">
        <v>71320.0</v>
      </c>
      <c r="T17" s="76">
        <v>71320.0</v>
      </c>
      <c r="U17" s="9">
        <v>71410.0</v>
      </c>
      <c r="V17" s="11">
        <f t="shared" si="5"/>
        <v>118</v>
      </c>
      <c r="W17" s="11">
        <f t="shared" si="6"/>
        <v>90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9">
        <v>8.0</v>
      </c>
      <c r="E18" s="9">
        <v>8.0</v>
      </c>
      <c r="F18" s="10"/>
      <c r="G18" s="9">
        <v>10.0</v>
      </c>
      <c r="H18" s="10"/>
      <c r="I18" s="8">
        <f t="shared" si="1"/>
        <v>33</v>
      </c>
      <c r="J18" s="10"/>
      <c r="K18" s="9">
        <v>43.0</v>
      </c>
      <c r="L18" s="8">
        <f t="shared" si="2"/>
        <v>0</v>
      </c>
      <c r="M18" s="8">
        <f t="shared" si="3"/>
        <v>43</v>
      </c>
      <c r="N18" s="10"/>
      <c r="O18" s="8">
        <v>14.011</v>
      </c>
      <c r="P18" s="8">
        <v>11.221</v>
      </c>
      <c r="Q18" s="8">
        <f t="shared" si="4"/>
        <v>201.856</v>
      </c>
      <c r="R18" s="77">
        <v>66090.0</v>
      </c>
      <c r="S18" s="76">
        <v>66194.0</v>
      </c>
      <c r="T18" s="76">
        <v>66194.0</v>
      </c>
      <c r="U18" s="9">
        <v>66321.0</v>
      </c>
      <c r="V18" s="11">
        <f t="shared" si="5"/>
        <v>104</v>
      </c>
      <c r="W18" s="11">
        <f t="shared" si="6"/>
        <v>127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9">
        <v>8.0</v>
      </c>
      <c r="E19" s="9">
        <v>8.0</v>
      </c>
      <c r="F19" s="10"/>
      <c r="G19" s="9">
        <v>14.0</v>
      </c>
      <c r="H19" s="10"/>
      <c r="I19" s="8">
        <f t="shared" si="1"/>
        <v>33</v>
      </c>
      <c r="J19" s="10"/>
      <c r="K19" s="9">
        <v>47.0</v>
      </c>
      <c r="L19" s="8">
        <f t="shared" si="2"/>
        <v>0</v>
      </c>
      <c r="M19" s="8">
        <f t="shared" si="3"/>
        <v>47</v>
      </c>
      <c r="N19" s="10"/>
      <c r="O19" s="8">
        <v>14.011</v>
      </c>
      <c r="P19" s="8">
        <v>11.221</v>
      </c>
      <c r="Q19" s="8">
        <f t="shared" si="4"/>
        <v>201.856</v>
      </c>
      <c r="R19" s="77">
        <v>73042.0</v>
      </c>
      <c r="S19" s="76">
        <v>73145.0</v>
      </c>
      <c r="T19" s="76">
        <v>73145.0</v>
      </c>
      <c r="U19" s="9">
        <v>73271.0</v>
      </c>
      <c r="V19" s="11">
        <f t="shared" si="5"/>
        <v>103</v>
      </c>
      <c r="W19" s="11">
        <f t="shared" si="6"/>
        <v>126</v>
      </c>
      <c r="X19" s="5"/>
      <c r="Y19" s="5"/>
      <c r="Z19" s="5"/>
    </row>
    <row r="20">
      <c r="A20" s="12">
        <v>19.0</v>
      </c>
      <c r="B20" s="8" t="s">
        <v>23</v>
      </c>
      <c r="C20" s="13" t="s">
        <v>42</v>
      </c>
      <c r="D20" s="14">
        <v>4.0</v>
      </c>
      <c r="E20" s="14">
        <v>4.0</v>
      </c>
      <c r="F20" s="15"/>
      <c r="G20" s="14">
        <v>38.0</v>
      </c>
      <c r="H20" s="15"/>
      <c r="I20" s="13">
        <f t="shared" si="1"/>
        <v>0</v>
      </c>
      <c r="J20" s="15"/>
      <c r="K20" s="15"/>
      <c r="L20" s="13">
        <f t="shared" si="2"/>
        <v>0</v>
      </c>
      <c r="M20" s="13">
        <f t="shared" si="3"/>
        <v>38</v>
      </c>
      <c r="N20" s="14" t="s">
        <v>113</v>
      </c>
      <c r="O20" s="13">
        <v>14.011</v>
      </c>
      <c r="P20" s="13">
        <v>11.221</v>
      </c>
      <c r="Q20" s="13">
        <f t="shared" si="4"/>
        <v>100.928</v>
      </c>
      <c r="R20" s="84">
        <v>76028.0</v>
      </c>
      <c r="S20" s="80">
        <v>76125.0</v>
      </c>
      <c r="T20" s="15"/>
      <c r="U20" s="15"/>
      <c r="V20" s="16">
        <f t="shared" si="5"/>
        <v>97</v>
      </c>
      <c r="W20" s="16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5" t="s">
        <v>44</v>
      </c>
      <c r="D21" s="86">
        <v>8.0</v>
      </c>
      <c r="E21" s="86">
        <v>8.0</v>
      </c>
      <c r="F21" s="87"/>
      <c r="G21" s="86">
        <v>18.0</v>
      </c>
      <c r="H21" s="87"/>
      <c r="I21" s="85">
        <f t="shared" si="1"/>
        <v>28</v>
      </c>
      <c r="J21" s="87"/>
      <c r="K21" s="86">
        <v>46.0</v>
      </c>
      <c r="L21" s="85">
        <f t="shared" si="2"/>
        <v>0</v>
      </c>
      <c r="M21" s="85">
        <f t="shared" si="3"/>
        <v>46</v>
      </c>
      <c r="N21" s="86"/>
      <c r="O21" s="85">
        <v>14.011</v>
      </c>
      <c r="P21" s="85">
        <v>11.221</v>
      </c>
      <c r="Q21" s="85">
        <f t="shared" si="4"/>
        <v>201.856</v>
      </c>
      <c r="R21" s="88">
        <v>68331.0</v>
      </c>
      <c r="S21" s="89">
        <v>68458.0</v>
      </c>
      <c r="T21" s="89">
        <v>68458.0</v>
      </c>
      <c r="U21" s="86">
        <v>68578.0</v>
      </c>
      <c r="V21" s="90">
        <f t="shared" si="5"/>
        <v>127</v>
      </c>
      <c r="W21" s="90">
        <f t="shared" si="6"/>
        <v>120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9">
        <v>8.0</v>
      </c>
      <c r="E22" s="9">
        <v>8.0</v>
      </c>
      <c r="F22" s="10"/>
      <c r="G22" s="9">
        <v>32.0</v>
      </c>
      <c r="H22" s="10"/>
      <c r="I22" s="8">
        <f t="shared" si="1"/>
        <v>26</v>
      </c>
      <c r="J22" s="10"/>
      <c r="K22" s="9">
        <v>58.0</v>
      </c>
      <c r="L22" s="8">
        <f t="shared" si="2"/>
        <v>0</v>
      </c>
      <c r="M22" s="8">
        <f t="shared" si="3"/>
        <v>58</v>
      </c>
      <c r="N22" s="10"/>
      <c r="O22" s="8">
        <v>14.011</v>
      </c>
      <c r="P22" s="8">
        <v>11.221</v>
      </c>
      <c r="Q22" s="8">
        <f t="shared" si="4"/>
        <v>201.856</v>
      </c>
      <c r="R22" s="77">
        <v>77680.0</v>
      </c>
      <c r="S22" s="76">
        <v>77777.0</v>
      </c>
      <c r="T22" s="76">
        <v>77777.0</v>
      </c>
      <c r="U22" s="9">
        <v>77897.0</v>
      </c>
      <c r="V22" s="11">
        <f t="shared" si="5"/>
        <v>97</v>
      </c>
      <c r="W22" s="11">
        <f t="shared" si="6"/>
        <v>120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9">
        <v>8.0</v>
      </c>
      <c r="E23" s="9">
        <v>8.0</v>
      </c>
      <c r="F23" s="10"/>
      <c r="G23" s="9">
        <v>41.0</v>
      </c>
      <c r="H23" s="10"/>
      <c r="I23" s="8">
        <f t="shared" si="1"/>
        <v>29</v>
      </c>
      <c r="J23" s="10"/>
      <c r="K23" s="9">
        <v>70.0</v>
      </c>
      <c r="L23" s="8">
        <f t="shared" si="2"/>
        <v>0</v>
      </c>
      <c r="M23" s="8">
        <f t="shared" si="3"/>
        <v>70</v>
      </c>
      <c r="N23" s="10"/>
      <c r="O23" s="8">
        <v>14.011</v>
      </c>
      <c r="P23" s="8">
        <v>11.221</v>
      </c>
      <c r="Q23" s="8">
        <f t="shared" si="4"/>
        <v>201.856</v>
      </c>
      <c r="R23" s="77">
        <v>68030.0</v>
      </c>
      <c r="S23" s="76">
        <v>68139.0</v>
      </c>
      <c r="T23" s="76">
        <v>68139.0</v>
      </c>
      <c r="U23" s="10"/>
      <c r="V23" s="11">
        <f t="shared" si="5"/>
        <v>109</v>
      </c>
      <c r="W23" s="11">
        <f t="shared" si="6"/>
        <v>-68139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9">
        <v>8.0</v>
      </c>
      <c r="E24" s="9">
        <v>8.0</v>
      </c>
      <c r="F24" s="10"/>
      <c r="G24" s="9">
        <v>20.0</v>
      </c>
      <c r="H24" s="10"/>
      <c r="I24" s="8">
        <f t="shared" si="1"/>
        <v>20</v>
      </c>
      <c r="J24" s="10"/>
      <c r="K24" s="9">
        <v>40.0</v>
      </c>
      <c r="L24" s="8">
        <f t="shared" si="2"/>
        <v>0</v>
      </c>
      <c r="M24" s="8">
        <f t="shared" si="3"/>
        <v>40</v>
      </c>
      <c r="N24" s="10"/>
      <c r="O24" s="8">
        <v>14.011</v>
      </c>
      <c r="P24" s="8">
        <v>11.221</v>
      </c>
      <c r="Q24" s="8">
        <f t="shared" si="4"/>
        <v>201.856</v>
      </c>
      <c r="R24" s="77">
        <v>69247.0</v>
      </c>
      <c r="S24" s="76">
        <v>69356.0</v>
      </c>
      <c r="T24" s="76">
        <v>69356.0</v>
      </c>
      <c r="U24" s="10"/>
      <c r="V24" s="11">
        <f t="shared" si="5"/>
        <v>109</v>
      </c>
      <c r="W24" s="11">
        <f t="shared" si="6"/>
        <v>-69356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9">
        <v>8.0</v>
      </c>
      <c r="E25" s="9">
        <v>8.0</v>
      </c>
      <c r="F25" s="10"/>
      <c r="G25" s="9">
        <v>43.0</v>
      </c>
      <c r="H25" s="10"/>
      <c r="I25" s="8">
        <f t="shared" si="1"/>
        <v>42</v>
      </c>
      <c r="J25" s="10"/>
      <c r="K25" s="9">
        <v>85.0</v>
      </c>
      <c r="L25" s="8">
        <f t="shared" si="2"/>
        <v>0</v>
      </c>
      <c r="M25" s="8">
        <f t="shared" si="3"/>
        <v>85</v>
      </c>
      <c r="N25" s="10"/>
      <c r="O25" s="8">
        <v>14.011</v>
      </c>
      <c r="P25" s="8">
        <v>11.221</v>
      </c>
      <c r="Q25" s="8">
        <f t="shared" si="4"/>
        <v>201.856</v>
      </c>
      <c r="R25" s="77">
        <v>70827.0</v>
      </c>
      <c r="S25" s="76">
        <v>70936.0</v>
      </c>
      <c r="T25" s="76">
        <v>70936.0</v>
      </c>
      <c r="U25" s="10"/>
      <c r="V25" s="11">
        <f t="shared" si="5"/>
        <v>109</v>
      </c>
      <c r="W25" s="11">
        <f t="shared" si="6"/>
        <v>-70936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9">
        <v>8.0</v>
      </c>
      <c r="E26" s="9">
        <v>8.0</v>
      </c>
      <c r="F26" s="10"/>
      <c r="G26" s="9">
        <v>32.0</v>
      </c>
      <c r="H26" s="10"/>
      <c r="I26" s="8">
        <f t="shared" si="1"/>
        <v>29</v>
      </c>
      <c r="J26" s="10"/>
      <c r="K26" s="9">
        <v>61.0</v>
      </c>
      <c r="L26" s="8">
        <f t="shared" si="2"/>
        <v>0</v>
      </c>
      <c r="M26" s="8">
        <f t="shared" si="3"/>
        <v>61</v>
      </c>
      <c r="N26" s="10"/>
      <c r="O26" s="8">
        <v>14.011</v>
      </c>
      <c r="P26" s="8">
        <v>11.221</v>
      </c>
      <c r="Q26" s="8">
        <f t="shared" si="4"/>
        <v>201.856</v>
      </c>
      <c r="R26" s="77">
        <v>70864.0</v>
      </c>
      <c r="S26" s="76">
        <v>70979.0</v>
      </c>
      <c r="T26" s="76">
        <v>70979.0</v>
      </c>
      <c r="U26" s="10"/>
      <c r="V26" s="11">
        <f t="shared" si="5"/>
        <v>115</v>
      </c>
      <c r="W26" s="11">
        <f t="shared" si="6"/>
        <v>-70979</v>
      </c>
      <c r="X26" s="5"/>
      <c r="Y26" s="5"/>
      <c r="Z26" s="5"/>
    </row>
    <row r="27">
      <c r="A27" s="12">
        <v>26.0</v>
      </c>
      <c r="B27" s="8" t="s">
        <v>23</v>
      </c>
      <c r="C27" s="13" t="s">
        <v>51</v>
      </c>
      <c r="D27" s="14">
        <v>4.0</v>
      </c>
      <c r="E27" s="14">
        <v>4.0</v>
      </c>
      <c r="F27" s="15"/>
      <c r="G27" s="14">
        <v>24.0</v>
      </c>
      <c r="H27" s="15"/>
      <c r="I27" s="13">
        <f t="shared" si="1"/>
        <v>0</v>
      </c>
      <c r="J27" s="15"/>
      <c r="K27" s="15"/>
      <c r="L27" s="13">
        <f t="shared" si="2"/>
        <v>0</v>
      </c>
      <c r="M27" s="13">
        <f t="shared" si="3"/>
        <v>24</v>
      </c>
      <c r="N27" s="14" t="s">
        <v>111</v>
      </c>
      <c r="O27" s="13">
        <v>14.011</v>
      </c>
      <c r="P27" s="13">
        <v>11.221</v>
      </c>
      <c r="Q27" s="13">
        <f t="shared" si="4"/>
        <v>100.928</v>
      </c>
      <c r="R27" s="84">
        <v>74527.0</v>
      </c>
      <c r="S27" s="80">
        <v>74634.0</v>
      </c>
      <c r="T27" s="15"/>
      <c r="U27" s="15"/>
      <c r="V27" s="16">
        <f t="shared" si="5"/>
        <v>107</v>
      </c>
      <c r="W27" s="16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9">
        <v>8.0</v>
      </c>
      <c r="E28" s="9">
        <v>8.0</v>
      </c>
      <c r="F28" s="10"/>
      <c r="G28" s="9">
        <v>16.0</v>
      </c>
      <c r="H28" s="10"/>
      <c r="I28" s="8">
        <f t="shared" si="1"/>
        <v>29</v>
      </c>
      <c r="J28" s="10"/>
      <c r="K28" s="9">
        <v>45.0</v>
      </c>
      <c r="L28" s="8">
        <f t="shared" si="2"/>
        <v>0</v>
      </c>
      <c r="M28" s="8">
        <f t="shared" si="3"/>
        <v>45</v>
      </c>
      <c r="N28" s="10"/>
      <c r="O28" s="8">
        <v>14.011</v>
      </c>
      <c r="P28" s="8">
        <v>11.221</v>
      </c>
      <c r="Q28" s="8">
        <f t="shared" si="4"/>
        <v>201.856</v>
      </c>
      <c r="R28" s="77">
        <v>68270.0</v>
      </c>
      <c r="S28" s="76">
        <v>68379.0</v>
      </c>
      <c r="T28" s="76">
        <v>68379.0</v>
      </c>
      <c r="U28" s="10"/>
      <c r="V28" s="11">
        <f t="shared" si="5"/>
        <v>109</v>
      </c>
      <c r="W28" s="11">
        <f t="shared" si="6"/>
        <v>-68379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10"/>
      <c r="G29" s="9">
        <v>17.0</v>
      </c>
      <c r="H29" s="10"/>
      <c r="I29" s="8">
        <f t="shared" si="1"/>
        <v>30</v>
      </c>
      <c r="J29" s="10"/>
      <c r="K29" s="9">
        <v>47.0</v>
      </c>
      <c r="L29" s="8">
        <f t="shared" si="2"/>
        <v>0</v>
      </c>
      <c r="M29" s="8">
        <f t="shared" si="3"/>
        <v>47</v>
      </c>
      <c r="N29" s="10"/>
      <c r="O29" s="8">
        <v>14.011</v>
      </c>
      <c r="P29" s="8">
        <v>11.221</v>
      </c>
      <c r="Q29" s="8">
        <f t="shared" si="4"/>
        <v>201.856</v>
      </c>
      <c r="R29" s="77">
        <v>68656.0</v>
      </c>
      <c r="S29" s="76">
        <v>68764.0</v>
      </c>
      <c r="T29" s="76">
        <v>68764.0</v>
      </c>
      <c r="U29" s="10"/>
      <c r="V29" s="11">
        <f t="shared" si="5"/>
        <v>108</v>
      </c>
      <c r="W29" s="11">
        <f t="shared" si="6"/>
        <v>-68764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10"/>
      <c r="G30" s="9">
        <v>28.0</v>
      </c>
      <c r="H30" s="10"/>
      <c r="I30" s="8">
        <f t="shared" si="1"/>
        <v>14</v>
      </c>
      <c r="J30" s="10"/>
      <c r="K30" s="9">
        <v>42.0</v>
      </c>
      <c r="L30" s="8">
        <f t="shared" si="2"/>
        <v>0</v>
      </c>
      <c r="M30" s="8">
        <f t="shared" si="3"/>
        <v>42</v>
      </c>
      <c r="N30" s="10"/>
      <c r="O30" s="8">
        <v>14.011</v>
      </c>
      <c r="P30" s="8">
        <v>11.221</v>
      </c>
      <c r="Q30" s="8">
        <f t="shared" si="4"/>
        <v>201.856</v>
      </c>
      <c r="R30" s="77">
        <v>77918.0</v>
      </c>
      <c r="S30" s="76">
        <v>78027.0</v>
      </c>
      <c r="T30" s="76">
        <v>78027.0</v>
      </c>
      <c r="U30" s="10"/>
      <c r="V30" s="11">
        <f t="shared" si="5"/>
        <v>109</v>
      </c>
      <c r="W30" s="11">
        <f t="shared" si="6"/>
        <v>-78027</v>
      </c>
      <c r="X30" s="5"/>
      <c r="Y30" s="5"/>
      <c r="Z30" s="5"/>
    </row>
    <row r="31">
      <c r="A31" s="12">
        <v>30.0</v>
      </c>
      <c r="B31" s="8" t="s">
        <v>23</v>
      </c>
      <c r="C31" s="13" t="s">
        <v>55</v>
      </c>
      <c r="D31" s="14">
        <v>4.0</v>
      </c>
      <c r="E31" s="14">
        <v>4.0</v>
      </c>
      <c r="F31" s="15"/>
      <c r="G31" s="14">
        <v>24.0</v>
      </c>
      <c r="H31" s="15"/>
      <c r="I31" s="13">
        <f t="shared" si="1"/>
        <v>0</v>
      </c>
      <c r="J31" s="15"/>
      <c r="K31" s="15"/>
      <c r="L31" s="13">
        <f t="shared" si="2"/>
        <v>0</v>
      </c>
      <c r="M31" s="13">
        <f t="shared" si="3"/>
        <v>24</v>
      </c>
      <c r="N31" s="14" t="s">
        <v>111</v>
      </c>
      <c r="O31" s="13">
        <v>14.011</v>
      </c>
      <c r="P31" s="13">
        <v>11.221</v>
      </c>
      <c r="Q31" s="13">
        <f t="shared" si="4"/>
        <v>100.928</v>
      </c>
      <c r="R31" s="84">
        <v>70438.0</v>
      </c>
      <c r="S31" s="80">
        <v>70547.0</v>
      </c>
      <c r="T31" s="15"/>
      <c r="U31" s="15"/>
      <c r="V31" s="16">
        <f t="shared" si="5"/>
        <v>109</v>
      </c>
      <c r="W31" s="16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9">
        <v>8.0</v>
      </c>
      <c r="E32" s="9">
        <v>8.0</v>
      </c>
      <c r="F32" s="10"/>
      <c r="G32" s="9">
        <v>18.0</v>
      </c>
      <c r="H32" s="10"/>
      <c r="I32" s="8">
        <f t="shared" si="1"/>
        <v>39</v>
      </c>
      <c r="J32" s="10"/>
      <c r="K32" s="9">
        <v>57.0</v>
      </c>
      <c r="L32" s="8">
        <f t="shared" si="2"/>
        <v>0</v>
      </c>
      <c r="M32" s="8">
        <f t="shared" si="3"/>
        <v>57</v>
      </c>
      <c r="N32" s="10"/>
      <c r="O32" s="8">
        <v>14.011</v>
      </c>
      <c r="P32" s="8">
        <v>11.221</v>
      </c>
      <c r="Q32" s="8">
        <f t="shared" si="4"/>
        <v>201.856</v>
      </c>
      <c r="R32" s="78">
        <v>68539.0</v>
      </c>
      <c r="S32" s="76">
        <v>68648.0</v>
      </c>
      <c r="T32" s="9">
        <v>68648.0</v>
      </c>
      <c r="U32" s="9">
        <v>68755.0</v>
      </c>
      <c r="V32" s="11">
        <f t="shared" si="5"/>
        <v>109</v>
      </c>
      <c r="W32" s="11">
        <f t="shared" si="6"/>
        <v>107</v>
      </c>
      <c r="X32" s="5"/>
      <c r="Y32" s="5"/>
      <c r="Z32" s="5"/>
    </row>
    <row r="33">
      <c r="A33" s="12">
        <v>32.0</v>
      </c>
      <c r="B33" s="8" t="s">
        <v>23</v>
      </c>
      <c r="C33" s="13" t="s">
        <v>57</v>
      </c>
      <c r="D33" s="14">
        <v>4.0</v>
      </c>
      <c r="E33" s="14">
        <v>4.0</v>
      </c>
      <c r="F33" s="15"/>
      <c r="G33" s="14">
        <v>32.0</v>
      </c>
      <c r="H33" s="15"/>
      <c r="I33" s="13">
        <f t="shared" si="1"/>
        <v>0</v>
      </c>
      <c r="J33" s="15"/>
      <c r="K33" s="15"/>
      <c r="L33" s="13">
        <f t="shared" si="2"/>
        <v>0</v>
      </c>
      <c r="M33" s="13">
        <f t="shared" si="3"/>
        <v>32</v>
      </c>
      <c r="N33" s="14" t="s">
        <v>111</v>
      </c>
      <c r="O33" s="13">
        <v>14.011</v>
      </c>
      <c r="P33" s="13">
        <v>11.221</v>
      </c>
      <c r="Q33" s="13">
        <f t="shared" si="4"/>
        <v>100.928</v>
      </c>
      <c r="R33" s="84">
        <v>64556.0</v>
      </c>
      <c r="S33" s="80">
        <v>64659.0</v>
      </c>
      <c r="T33" s="15"/>
      <c r="U33" s="15"/>
      <c r="V33" s="16">
        <f t="shared" si="5"/>
        <v>103</v>
      </c>
      <c r="W33" s="16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13" t="s">
        <v>58</v>
      </c>
      <c r="D34" s="14">
        <v>4.0</v>
      </c>
      <c r="E34" s="14">
        <v>4.0</v>
      </c>
      <c r="F34" s="15"/>
      <c r="G34" s="14">
        <v>20.0</v>
      </c>
      <c r="H34" s="15"/>
      <c r="I34" s="13">
        <f t="shared" si="1"/>
        <v>0</v>
      </c>
      <c r="J34" s="15"/>
      <c r="K34" s="15"/>
      <c r="L34" s="13">
        <f t="shared" si="2"/>
        <v>0</v>
      </c>
      <c r="M34" s="13">
        <f t="shared" si="3"/>
        <v>20</v>
      </c>
      <c r="N34" s="14" t="s">
        <v>111</v>
      </c>
      <c r="O34" s="13">
        <v>14.011</v>
      </c>
      <c r="P34" s="13">
        <v>11.221</v>
      </c>
      <c r="Q34" s="13">
        <f t="shared" si="4"/>
        <v>100.928</v>
      </c>
      <c r="R34" s="79">
        <v>77341.0</v>
      </c>
      <c r="S34" s="80">
        <v>77465.0</v>
      </c>
      <c r="T34" s="15"/>
      <c r="U34" s="15"/>
      <c r="V34" s="16">
        <f t="shared" si="5"/>
        <v>124</v>
      </c>
      <c r="W34" s="16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9">
        <v>8.0</v>
      </c>
      <c r="E35" s="9">
        <v>8.0</v>
      </c>
      <c r="F35" s="10"/>
      <c r="G35" s="9">
        <v>31.0</v>
      </c>
      <c r="H35" s="10"/>
      <c r="I35" s="8">
        <f t="shared" si="1"/>
        <v>46</v>
      </c>
      <c r="J35" s="10"/>
      <c r="K35" s="9">
        <v>77.0</v>
      </c>
      <c r="L35" s="8">
        <f t="shared" si="2"/>
        <v>0</v>
      </c>
      <c r="M35" s="8">
        <f t="shared" si="3"/>
        <v>77</v>
      </c>
      <c r="N35" s="10"/>
      <c r="O35" s="8">
        <v>14.011</v>
      </c>
      <c r="P35" s="8">
        <v>11.221</v>
      </c>
      <c r="Q35" s="8">
        <f t="shared" si="4"/>
        <v>201.856</v>
      </c>
      <c r="R35" s="77">
        <v>75031.0</v>
      </c>
      <c r="S35" s="76">
        <v>75140.0</v>
      </c>
      <c r="T35" s="76">
        <v>75140.0</v>
      </c>
      <c r="U35" s="9">
        <v>75248.0</v>
      </c>
      <c r="V35" s="11">
        <f t="shared" si="5"/>
        <v>109</v>
      </c>
      <c r="W35" s="11">
        <f t="shared" si="6"/>
        <v>108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9">
        <v>8.0</v>
      </c>
      <c r="E36" s="9">
        <v>8.0</v>
      </c>
      <c r="F36" s="10"/>
      <c r="G36" s="9">
        <v>38.0</v>
      </c>
      <c r="H36" s="10"/>
      <c r="I36" s="8">
        <f t="shared" si="1"/>
        <v>45</v>
      </c>
      <c r="J36" s="10"/>
      <c r="K36" s="9">
        <v>83.0</v>
      </c>
      <c r="L36" s="8">
        <f t="shared" si="2"/>
        <v>0</v>
      </c>
      <c r="M36" s="8">
        <f t="shared" si="3"/>
        <v>83</v>
      </c>
      <c r="N36" s="10"/>
      <c r="O36" s="8">
        <v>14.011</v>
      </c>
      <c r="P36" s="8">
        <v>11.221</v>
      </c>
      <c r="Q36" s="8">
        <f t="shared" si="4"/>
        <v>201.856</v>
      </c>
      <c r="R36" s="78">
        <v>74700.0</v>
      </c>
      <c r="S36" s="76">
        <v>74809.0</v>
      </c>
      <c r="T36" s="76">
        <v>74809.0</v>
      </c>
      <c r="U36" s="9">
        <v>74917.0</v>
      </c>
      <c r="V36" s="11">
        <f t="shared" si="5"/>
        <v>109</v>
      </c>
      <c r="W36" s="11">
        <f t="shared" si="6"/>
        <v>108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10"/>
      <c r="G37" s="9">
        <v>22.0</v>
      </c>
      <c r="H37" s="10"/>
      <c r="I37" s="8">
        <f t="shared" si="1"/>
        <v>19</v>
      </c>
      <c r="J37" s="10"/>
      <c r="K37" s="9">
        <v>41.0</v>
      </c>
      <c r="L37" s="8">
        <f t="shared" si="2"/>
        <v>0</v>
      </c>
      <c r="M37" s="8">
        <f t="shared" si="3"/>
        <v>41</v>
      </c>
      <c r="N37" s="10"/>
      <c r="O37" s="8">
        <v>14.011</v>
      </c>
      <c r="P37" s="8">
        <v>11.221</v>
      </c>
      <c r="Q37" s="8">
        <f t="shared" si="4"/>
        <v>201.856</v>
      </c>
      <c r="R37" s="77">
        <v>70189.0</v>
      </c>
      <c r="S37" s="76">
        <v>70298.0</v>
      </c>
      <c r="T37" s="76">
        <v>70298.0</v>
      </c>
      <c r="U37" s="9">
        <v>70407.0</v>
      </c>
      <c r="V37" s="11">
        <f t="shared" si="5"/>
        <v>109</v>
      </c>
      <c r="W37" s="11">
        <f t="shared" si="6"/>
        <v>109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9">
        <v>8.0</v>
      </c>
      <c r="E38" s="9">
        <v>8.0</v>
      </c>
      <c r="F38" s="10"/>
      <c r="G38" s="9">
        <v>25.0</v>
      </c>
      <c r="H38" s="10"/>
      <c r="I38" s="8">
        <f t="shared" si="1"/>
        <v>23</v>
      </c>
      <c r="J38" s="10"/>
      <c r="K38" s="9">
        <v>48.0</v>
      </c>
      <c r="L38" s="8">
        <f t="shared" si="2"/>
        <v>0</v>
      </c>
      <c r="M38" s="8">
        <f t="shared" si="3"/>
        <v>48</v>
      </c>
      <c r="N38" s="10"/>
      <c r="O38" s="8">
        <v>14.011</v>
      </c>
      <c r="P38" s="8">
        <v>11.221</v>
      </c>
      <c r="Q38" s="8">
        <f t="shared" si="4"/>
        <v>201.856</v>
      </c>
      <c r="R38" s="78">
        <v>69931.0</v>
      </c>
      <c r="S38" s="76">
        <v>70039.0</v>
      </c>
      <c r="T38" s="76">
        <v>70039.0</v>
      </c>
      <c r="U38" s="9">
        <v>70148.0</v>
      </c>
      <c r="V38" s="11">
        <f t="shared" si="5"/>
        <v>108</v>
      </c>
      <c r="W38" s="11">
        <f t="shared" si="6"/>
        <v>109</v>
      </c>
      <c r="X38" s="5"/>
      <c r="Y38" s="5"/>
      <c r="Z38" s="5"/>
    </row>
    <row r="39">
      <c r="A39" s="81">
        <v>38.0</v>
      </c>
      <c r="B39" s="82" t="s">
        <v>23</v>
      </c>
      <c r="C39" s="17" t="s">
        <v>63</v>
      </c>
      <c r="D39" s="18">
        <v>4.0</v>
      </c>
      <c r="E39" s="18">
        <v>4.0</v>
      </c>
      <c r="F39" s="19"/>
      <c r="G39" s="18"/>
      <c r="H39" s="19"/>
      <c r="I39" s="17">
        <f t="shared" si="1"/>
        <v>38</v>
      </c>
      <c r="J39" s="19"/>
      <c r="K39" s="18">
        <v>38.0</v>
      </c>
      <c r="L39" s="17">
        <f t="shared" si="2"/>
        <v>0</v>
      </c>
      <c r="M39" s="17">
        <f t="shared" si="3"/>
        <v>38</v>
      </c>
      <c r="N39" s="18" t="s">
        <v>112</v>
      </c>
      <c r="O39" s="17">
        <v>14.011</v>
      </c>
      <c r="P39" s="17">
        <v>11.221</v>
      </c>
      <c r="Q39" s="17">
        <f t="shared" si="4"/>
        <v>100.928</v>
      </c>
      <c r="R39" s="91"/>
      <c r="S39" s="17"/>
      <c r="T39" s="18">
        <v>74185.0</v>
      </c>
      <c r="U39" s="18">
        <v>74291.0</v>
      </c>
      <c r="V39" s="20">
        <f t="shared" si="5"/>
        <v>0</v>
      </c>
      <c r="W39" s="20">
        <f t="shared" si="6"/>
        <v>106</v>
      </c>
      <c r="X39" s="5"/>
      <c r="Y39" s="5"/>
      <c r="Z39" s="5"/>
    </row>
    <row r="40">
      <c r="A40" s="12">
        <v>39.0</v>
      </c>
      <c r="B40" s="8" t="s">
        <v>23</v>
      </c>
      <c r="C40" s="13" t="s">
        <v>64</v>
      </c>
      <c r="D40" s="14">
        <v>7.0</v>
      </c>
      <c r="E40" s="14">
        <v>7.0</v>
      </c>
      <c r="F40" s="15"/>
      <c r="G40" s="14">
        <v>13.0</v>
      </c>
      <c r="H40" s="15"/>
      <c r="I40" s="13">
        <f t="shared" si="1"/>
        <v>0</v>
      </c>
      <c r="J40" s="15"/>
      <c r="K40" s="15"/>
      <c r="L40" s="13">
        <f t="shared" si="2"/>
        <v>0</v>
      </c>
      <c r="M40" s="13">
        <f t="shared" si="3"/>
        <v>13</v>
      </c>
      <c r="N40" s="14" t="s">
        <v>114</v>
      </c>
      <c r="O40" s="13">
        <v>14.011</v>
      </c>
      <c r="P40" s="13">
        <v>11.221</v>
      </c>
      <c r="Q40" s="13">
        <f t="shared" si="4"/>
        <v>176.624</v>
      </c>
      <c r="R40" s="84">
        <v>69059.0</v>
      </c>
      <c r="S40" s="80">
        <v>69169.0</v>
      </c>
      <c r="T40" s="14">
        <v>69169.0</v>
      </c>
      <c r="U40" s="14">
        <v>69250.0</v>
      </c>
      <c r="V40" s="16">
        <f t="shared" si="5"/>
        <v>110</v>
      </c>
      <c r="W40" s="16">
        <f t="shared" si="6"/>
        <v>81</v>
      </c>
      <c r="X40" s="5"/>
      <c r="Y40" s="5"/>
      <c r="Z40" s="5"/>
    </row>
    <row r="41">
      <c r="A41" s="81">
        <v>40.0</v>
      </c>
      <c r="B41" s="82" t="s">
        <v>23</v>
      </c>
      <c r="C41" s="21" t="s">
        <v>65</v>
      </c>
      <c r="D41" s="22"/>
      <c r="E41" s="22"/>
      <c r="F41" s="22"/>
      <c r="G41" s="23"/>
      <c r="H41" s="22"/>
      <c r="I41" s="21">
        <f t="shared" si="1"/>
        <v>0</v>
      </c>
      <c r="J41" s="22"/>
      <c r="K41" s="22"/>
      <c r="L41" s="21">
        <f t="shared" si="2"/>
        <v>0</v>
      </c>
      <c r="M41" s="21">
        <f t="shared" si="3"/>
        <v>0</v>
      </c>
      <c r="N41" s="23" t="s">
        <v>86</v>
      </c>
      <c r="O41" s="21">
        <v>14.011</v>
      </c>
      <c r="P41" s="21">
        <v>11.221</v>
      </c>
      <c r="Q41" s="21">
        <f t="shared" si="4"/>
        <v>0</v>
      </c>
      <c r="R41" s="92"/>
      <c r="S41" s="21"/>
      <c r="T41" s="22"/>
      <c r="U41" s="22"/>
      <c r="V41" s="24">
        <f t="shared" si="5"/>
        <v>0</v>
      </c>
      <c r="W41" s="24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10"/>
      <c r="G42" s="9">
        <v>39.0</v>
      </c>
      <c r="H42" s="10"/>
      <c r="I42" s="8">
        <f t="shared" si="1"/>
        <v>26</v>
      </c>
      <c r="J42" s="10"/>
      <c r="K42" s="9">
        <v>65.0</v>
      </c>
      <c r="L42" s="8">
        <f t="shared" si="2"/>
        <v>0</v>
      </c>
      <c r="M42" s="8">
        <f t="shared" si="3"/>
        <v>65</v>
      </c>
      <c r="N42" s="10"/>
      <c r="O42" s="8">
        <v>14.011</v>
      </c>
      <c r="P42" s="8">
        <v>11.221</v>
      </c>
      <c r="Q42" s="8">
        <f t="shared" si="4"/>
        <v>201.856</v>
      </c>
      <c r="R42" s="77">
        <v>76307.0</v>
      </c>
      <c r="S42" s="76">
        <v>76415.0</v>
      </c>
      <c r="T42" s="76">
        <v>76415.0</v>
      </c>
      <c r="U42" s="9">
        <v>76524.0</v>
      </c>
      <c r="V42" s="11">
        <f t="shared" si="5"/>
        <v>108</v>
      </c>
      <c r="W42" s="11">
        <f t="shared" si="6"/>
        <v>109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10"/>
      <c r="G43" s="9">
        <v>16.0</v>
      </c>
      <c r="H43" s="10"/>
      <c r="I43" s="8">
        <f t="shared" si="1"/>
        <v>19</v>
      </c>
      <c r="J43" s="10"/>
      <c r="K43" s="9">
        <v>35.0</v>
      </c>
      <c r="L43" s="8">
        <f t="shared" si="2"/>
        <v>0</v>
      </c>
      <c r="M43" s="8">
        <f t="shared" si="3"/>
        <v>35</v>
      </c>
      <c r="N43" s="10"/>
      <c r="O43" s="8">
        <v>14.011</v>
      </c>
      <c r="P43" s="8">
        <v>11.221</v>
      </c>
      <c r="Q43" s="8">
        <f t="shared" si="4"/>
        <v>201.856</v>
      </c>
      <c r="R43" s="77">
        <v>75770.0</v>
      </c>
      <c r="S43" s="76">
        <v>75878.0</v>
      </c>
      <c r="T43" s="76">
        <v>75878.0</v>
      </c>
      <c r="U43" s="9">
        <v>75986.0</v>
      </c>
      <c r="V43" s="11">
        <f t="shared" si="5"/>
        <v>108</v>
      </c>
      <c r="W43" s="11">
        <f t="shared" si="6"/>
        <v>108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9">
        <v>8.0</v>
      </c>
      <c r="E44" s="9">
        <v>8.0</v>
      </c>
      <c r="F44" s="10"/>
      <c r="G44" s="9">
        <v>20.0</v>
      </c>
      <c r="H44" s="10"/>
      <c r="I44" s="8">
        <f t="shared" si="1"/>
        <v>46</v>
      </c>
      <c r="J44" s="10"/>
      <c r="K44" s="9">
        <v>66.0</v>
      </c>
      <c r="L44" s="8">
        <f t="shared" si="2"/>
        <v>0</v>
      </c>
      <c r="M44" s="8">
        <f t="shared" si="3"/>
        <v>66</v>
      </c>
      <c r="N44" s="10"/>
      <c r="O44" s="8">
        <v>14.011</v>
      </c>
      <c r="P44" s="8">
        <v>11.221</v>
      </c>
      <c r="Q44" s="8">
        <f t="shared" si="4"/>
        <v>201.856</v>
      </c>
      <c r="R44" s="77">
        <v>80234.0</v>
      </c>
      <c r="S44" s="76">
        <v>80344.0</v>
      </c>
      <c r="T44" s="76">
        <v>80344.0</v>
      </c>
      <c r="U44" s="9">
        <v>80452.0</v>
      </c>
      <c r="V44" s="11">
        <f t="shared" si="5"/>
        <v>110</v>
      </c>
      <c r="W44" s="11">
        <f t="shared" si="6"/>
        <v>108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26">
        <v>8.0</v>
      </c>
      <c r="E45" s="26">
        <v>8.0</v>
      </c>
      <c r="F45" s="27"/>
      <c r="G45" s="26">
        <v>35.0</v>
      </c>
      <c r="H45" s="27"/>
      <c r="I45" s="25">
        <f t="shared" si="1"/>
        <v>33</v>
      </c>
      <c r="J45" s="27"/>
      <c r="K45" s="26">
        <v>68.0</v>
      </c>
      <c r="L45" s="25">
        <f t="shared" si="2"/>
        <v>0</v>
      </c>
      <c r="M45" s="25">
        <f t="shared" si="3"/>
        <v>68</v>
      </c>
      <c r="N45" s="27"/>
      <c r="O45" s="25">
        <v>14.011</v>
      </c>
      <c r="P45" s="25">
        <v>11.221</v>
      </c>
      <c r="Q45" s="25">
        <f t="shared" si="4"/>
        <v>201.856</v>
      </c>
      <c r="R45" s="77">
        <v>68325.0</v>
      </c>
      <c r="S45" s="93">
        <v>68434.0</v>
      </c>
      <c r="T45" s="93">
        <v>68434.0</v>
      </c>
      <c r="U45" s="27"/>
      <c r="V45" s="28">
        <f t="shared" si="5"/>
        <v>109</v>
      </c>
      <c r="W45" s="28">
        <f t="shared" si="6"/>
        <v>-68434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2278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7847.152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>
        <f>E47/E48</f>
        <v>0.2902964031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>
        <f>AVERAGEIF(Q:Q,"&gt;0",Q:Q)</f>
        <v>182.491907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986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21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1007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1230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41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1271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2216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62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8.75"/>
    <col customWidth="1" min="8" max="8" width="9.0"/>
    <col customWidth="1" min="9" max="9" width="8.88"/>
    <col customWidth="1" min="10" max="10" width="9.13"/>
    <col customWidth="1" min="11" max="11" width="7.75"/>
    <col customWidth="1" min="12" max="12" width="8.0"/>
    <col customWidth="1" min="13" max="13" width="10.63"/>
    <col customWidth="1" min="14" max="14" width="30.13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9">
        <v>8.0</v>
      </c>
      <c r="E2" s="9">
        <v>8.0</v>
      </c>
      <c r="F2" s="10"/>
      <c r="G2" s="10"/>
      <c r="H2" s="10"/>
      <c r="I2" s="8">
        <f t="shared" ref="I2:I45" si="1">max(0,K2-G2)</f>
        <v>0</v>
      </c>
      <c r="J2" s="10"/>
      <c r="K2" s="10"/>
      <c r="L2" s="8">
        <f t="shared" ref="L2:L45" si="2">J2+H2</f>
        <v>0</v>
      </c>
      <c r="M2" s="8">
        <f t="shared" ref="M2:M45" si="3">G2+H2+I2+J2</f>
        <v>0</v>
      </c>
      <c r="N2" s="10"/>
      <c r="O2" s="8">
        <v>14.011</v>
      </c>
      <c r="P2" s="8">
        <v>11.221</v>
      </c>
      <c r="Q2" s="8">
        <f t="shared" ref="Q2:Q45" si="4">(O2*D2)+(P2*E2)</f>
        <v>201.856</v>
      </c>
      <c r="R2" s="10"/>
      <c r="S2" s="10"/>
      <c r="T2" s="10"/>
      <c r="U2" s="10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9">
        <v>8.0</v>
      </c>
      <c r="E3" s="9">
        <v>8.0</v>
      </c>
      <c r="F3" s="10"/>
      <c r="G3" s="10"/>
      <c r="H3" s="10"/>
      <c r="I3" s="8">
        <f t="shared" si="1"/>
        <v>0</v>
      </c>
      <c r="J3" s="10"/>
      <c r="K3" s="10"/>
      <c r="L3" s="8">
        <f t="shared" si="2"/>
        <v>0</v>
      </c>
      <c r="M3" s="8">
        <f t="shared" si="3"/>
        <v>0</v>
      </c>
      <c r="N3" s="10"/>
      <c r="O3" s="8">
        <v>14.011</v>
      </c>
      <c r="P3" s="8">
        <v>11.221</v>
      </c>
      <c r="Q3" s="8">
        <f t="shared" si="4"/>
        <v>201.856</v>
      </c>
      <c r="R3" s="10"/>
      <c r="S3" s="10"/>
      <c r="T3" s="10"/>
      <c r="U3" s="10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9">
        <v>8.0</v>
      </c>
      <c r="E4" s="9">
        <v>8.0</v>
      </c>
      <c r="F4" s="10"/>
      <c r="G4" s="10"/>
      <c r="H4" s="10"/>
      <c r="I4" s="8">
        <f t="shared" si="1"/>
        <v>0</v>
      </c>
      <c r="J4" s="10"/>
      <c r="K4" s="10"/>
      <c r="L4" s="8">
        <f t="shared" si="2"/>
        <v>0</v>
      </c>
      <c r="M4" s="8">
        <f t="shared" si="3"/>
        <v>0</v>
      </c>
      <c r="N4" s="10"/>
      <c r="O4" s="8">
        <v>14.011</v>
      </c>
      <c r="P4" s="8">
        <v>11.221</v>
      </c>
      <c r="Q4" s="8">
        <f t="shared" si="4"/>
        <v>201.856</v>
      </c>
      <c r="R4" s="10"/>
      <c r="S4" s="10"/>
      <c r="T4" s="10"/>
      <c r="U4" s="10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9">
        <v>8.0</v>
      </c>
      <c r="E5" s="9">
        <v>8.0</v>
      </c>
      <c r="F5" s="10"/>
      <c r="G5" s="10"/>
      <c r="H5" s="10"/>
      <c r="I5" s="8">
        <f t="shared" si="1"/>
        <v>0</v>
      </c>
      <c r="J5" s="10"/>
      <c r="K5" s="10"/>
      <c r="L5" s="8">
        <f t="shared" si="2"/>
        <v>0</v>
      </c>
      <c r="M5" s="8">
        <f t="shared" si="3"/>
        <v>0</v>
      </c>
      <c r="N5" s="10"/>
      <c r="O5" s="8">
        <v>14.011</v>
      </c>
      <c r="P5" s="8">
        <v>11.221</v>
      </c>
      <c r="Q5" s="8">
        <f t="shared" si="4"/>
        <v>201.856</v>
      </c>
      <c r="R5" s="10"/>
      <c r="S5" s="10"/>
      <c r="T5" s="10"/>
      <c r="U5" s="10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9">
        <v>8.0</v>
      </c>
      <c r="E6" s="9">
        <v>8.0</v>
      </c>
      <c r="F6" s="10"/>
      <c r="G6" s="10"/>
      <c r="H6" s="10"/>
      <c r="I6" s="8">
        <f t="shared" si="1"/>
        <v>0</v>
      </c>
      <c r="J6" s="10"/>
      <c r="K6" s="10"/>
      <c r="L6" s="8">
        <f t="shared" si="2"/>
        <v>0</v>
      </c>
      <c r="M6" s="8">
        <f t="shared" si="3"/>
        <v>0</v>
      </c>
      <c r="N6" s="10"/>
      <c r="O6" s="8">
        <v>14.011</v>
      </c>
      <c r="P6" s="8">
        <v>11.221</v>
      </c>
      <c r="Q6" s="8">
        <f t="shared" si="4"/>
        <v>201.856</v>
      </c>
      <c r="R6" s="10"/>
      <c r="S6" s="10"/>
      <c r="T6" s="10"/>
      <c r="U6" s="10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9">
        <v>8.0</v>
      </c>
      <c r="E7" s="9">
        <v>8.0</v>
      </c>
      <c r="F7" s="10"/>
      <c r="G7" s="10"/>
      <c r="H7" s="10"/>
      <c r="I7" s="8">
        <f t="shared" si="1"/>
        <v>0</v>
      </c>
      <c r="J7" s="10"/>
      <c r="K7" s="10"/>
      <c r="L7" s="8">
        <f t="shared" si="2"/>
        <v>0</v>
      </c>
      <c r="M7" s="8">
        <f t="shared" si="3"/>
        <v>0</v>
      </c>
      <c r="N7" s="10"/>
      <c r="O7" s="8">
        <v>14.011</v>
      </c>
      <c r="P7" s="8">
        <v>11.221</v>
      </c>
      <c r="Q7" s="8">
        <f t="shared" si="4"/>
        <v>201.856</v>
      </c>
      <c r="R7" s="10"/>
      <c r="S7" s="10"/>
      <c r="T7" s="10"/>
      <c r="U7" s="10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9">
        <v>8.0</v>
      </c>
      <c r="E8" s="9">
        <v>8.0</v>
      </c>
      <c r="F8" s="10"/>
      <c r="G8" s="10"/>
      <c r="H8" s="10"/>
      <c r="I8" s="8">
        <f t="shared" si="1"/>
        <v>0</v>
      </c>
      <c r="J8" s="10"/>
      <c r="K8" s="10"/>
      <c r="L8" s="8">
        <f t="shared" si="2"/>
        <v>0</v>
      </c>
      <c r="M8" s="8">
        <f t="shared" si="3"/>
        <v>0</v>
      </c>
      <c r="N8" s="10"/>
      <c r="O8" s="8">
        <v>14.011</v>
      </c>
      <c r="P8" s="8">
        <v>11.221</v>
      </c>
      <c r="Q8" s="8">
        <f t="shared" si="4"/>
        <v>201.856</v>
      </c>
      <c r="R8" s="10"/>
      <c r="S8" s="10"/>
      <c r="T8" s="10"/>
      <c r="U8" s="10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9">
        <v>8.0</v>
      </c>
      <c r="E9" s="9">
        <v>8.0</v>
      </c>
      <c r="F9" s="10"/>
      <c r="G9" s="10"/>
      <c r="H9" s="10"/>
      <c r="I9" s="8">
        <f t="shared" si="1"/>
        <v>0</v>
      </c>
      <c r="J9" s="10"/>
      <c r="K9" s="10"/>
      <c r="L9" s="8">
        <f t="shared" si="2"/>
        <v>0</v>
      </c>
      <c r="M9" s="8">
        <f t="shared" si="3"/>
        <v>0</v>
      </c>
      <c r="N9" s="10"/>
      <c r="O9" s="8">
        <v>14.011</v>
      </c>
      <c r="P9" s="8">
        <v>11.221</v>
      </c>
      <c r="Q9" s="8">
        <f t="shared" si="4"/>
        <v>201.856</v>
      </c>
      <c r="R9" s="10"/>
      <c r="S9" s="10"/>
      <c r="T9" s="10"/>
      <c r="U9" s="10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9">
        <v>8.0</v>
      </c>
      <c r="E10" s="9">
        <v>8.0</v>
      </c>
      <c r="F10" s="10"/>
      <c r="G10" s="10"/>
      <c r="H10" s="10"/>
      <c r="I10" s="8">
        <f t="shared" si="1"/>
        <v>0</v>
      </c>
      <c r="J10" s="10"/>
      <c r="K10" s="10"/>
      <c r="L10" s="8">
        <f t="shared" si="2"/>
        <v>0</v>
      </c>
      <c r="M10" s="8">
        <f t="shared" si="3"/>
        <v>0</v>
      </c>
      <c r="N10" s="10"/>
      <c r="O10" s="8">
        <v>14.011</v>
      </c>
      <c r="P10" s="8">
        <v>11.221</v>
      </c>
      <c r="Q10" s="8">
        <f t="shared" si="4"/>
        <v>201.856</v>
      </c>
      <c r="R10" s="10"/>
      <c r="S10" s="10"/>
      <c r="T10" s="10"/>
      <c r="U10" s="10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9">
        <v>8.0</v>
      </c>
      <c r="E11" s="9">
        <v>8.0</v>
      </c>
      <c r="F11" s="10"/>
      <c r="G11" s="10"/>
      <c r="H11" s="10"/>
      <c r="I11" s="8">
        <f t="shared" si="1"/>
        <v>0</v>
      </c>
      <c r="J11" s="10"/>
      <c r="K11" s="10"/>
      <c r="L11" s="8">
        <f t="shared" si="2"/>
        <v>0</v>
      </c>
      <c r="M11" s="8">
        <f t="shared" si="3"/>
        <v>0</v>
      </c>
      <c r="N11" s="10"/>
      <c r="O11" s="8">
        <v>14.011</v>
      </c>
      <c r="P11" s="8">
        <v>11.221</v>
      </c>
      <c r="Q11" s="8">
        <f t="shared" si="4"/>
        <v>201.856</v>
      </c>
      <c r="R11" s="10"/>
      <c r="S11" s="10"/>
      <c r="T11" s="10"/>
      <c r="U11" s="10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9">
        <v>8.0</v>
      </c>
      <c r="E12" s="9">
        <v>8.0</v>
      </c>
      <c r="F12" s="10"/>
      <c r="G12" s="10"/>
      <c r="H12" s="10"/>
      <c r="I12" s="8">
        <f t="shared" si="1"/>
        <v>0</v>
      </c>
      <c r="J12" s="10"/>
      <c r="K12" s="10"/>
      <c r="L12" s="8">
        <f t="shared" si="2"/>
        <v>0</v>
      </c>
      <c r="M12" s="8">
        <f t="shared" si="3"/>
        <v>0</v>
      </c>
      <c r="N12" s="10"/>
      <c r="O12" s="8">
        <v>14.011</v>
      </c>
      <c r="P12" s="8">
        <v>11.221</v>
      </c>
      <c r="Q12" s="8">
        <f t="shared" si="4"/>
        <v>201.856</v>
      </c>
      <c r="R12" s="10"/>
      <c r="S12" s="10"/>
      <c r="T12" s="10"/>
      <c r="U12" s="10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9">
        <v>8.0</v>
      </c>
      <c r="E13" s="9">
        <v>8.0</v>
      </c>
      <c r="F13" s="10"/>
      <c r="G13" s="10"/>
      <c r="H13" s="10"/>
      <c r="I13" s="8">
        <f t="shared" si="1"/>
        <v>0</v>
      </c>
      <c r="J13" s="10"/>
      <c r="K13" s="10"/>
      <c r="L13" s="8">
        <f t="shared" si="2"/>
        <v>0</v>
      </c>
      <c r="M13" s="8">
        <f t="shared" si="3"/>
        <v>0</v>
      </c>
      <c r="N13" s="10"/>
      <c r="O13" s="8">
        <v>14.011</v>
      </c>
      <c r="P13" s="8">
        <v>11.221</v>
      </c>
      <c r="Q13" s="8">
        <f t="shared" si="4"/>
        <v>201.856</v>
      </c>
      <c r="R13" s="10"/>
      <c r="S13" s="10"/>
      <c r="T13" s="10"/>
      <c r="U13" s="10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9">
        <v>8.0</v>
      </c>
      <c r="E14" s="9">
        <v>8.0</v>
      </c>
      <c r="F14" s="10"/>
      <c r="G14" s="10"/>
      <c r="H14" s="10"/>
      <c r="I14" s="8">
        <f t="shared" si="1"/>
        <v>0</v>
      </c>
      <c r="J14" s="10"/>
      <c r="K14" s="10"/>
      <c r="L14" s="8">
        <f t="shared" si="2"/>
        <v>0</v>
      </c>
      <c r="M14" s="8">
        <f t="shared" si="3"/>
        <v>0</v>
      </c>
      <c r="N14" s="10"/>
      <c r="O14" s="8">
        <v>14.011</v>
      </c>
      <c r="P14" s="8">
        <v>11.221</v>
      </c>
      <c r="Q14" s="8">
        <f t="shared" si="4"/>
        <v>201.856</v>
      </c>
      <c r="R14" s="10"/>
      <c r="S14" s="10"/>
      <c r="T14" s="10"/>
      <c r="U14" s="10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9">
        <v>8.0</v>
      </c>
      <c r="E15" s="9">
        <v>8.0</v>
      </c>
      <c r="F15" s="10"/>
      <c r="G15" s="10"/>
      <c r="H15" s="10"/>
      <c r="I15" s="8">
        <f t="shared" si="1"/>
        <v>0</v>
      </c>
      <c r="J15" s="10"/>
      <c r="K15" s="10"/>
      <c r="L15" s="8">
        <f t="shared" si="2"/>
        <v>0</v>
      </c>
      <c r="M15" s="8">
        <f t="shared" si="3"/>
        <v>0</v>
      </c>
      <c r="N15" s="10"/>
      <c r="O15" s="8">
        <v>14.011</v>
      </c>
      <c r="P15" s="8">
        <v>11.221</v>
      </c>
      <c r="Q15" s="8">
        <f t="shared" si="4"/>
        <v>201.856</v>
      </c>
      <c r="R15" s="10"/>
      <c r="S15" s="10"/>
      <c r="T15" s="10"/>
      <c r="U15" s="10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9">
        <v>8.0</v>
      </c>
      <c r="E16" s="9">
        <v>8.0</v>
      </c>
      <c r="F16" s="10"/>
      <c r="G16" s="10"/>
      <c r="H16" s="10"/>
      <c r="I16" s="8">
        <f t="shared" si="1"/>
        <v>0</v>
      </c>
      <c r="J16" s="10"/>
      <c r="K16" s="10"/>
      <c r="L16" s="8">
        <f t="shared" si="2"/>
        <v>0</v>
      </c>
      <c r="M16" s="8">
        <f t="shared" si="3"/>
        <v>0</v>
      </c>
      <c r="N16" s="10"/>
      <c r="O16" s="8">
        <v>14.011</v>
      </c>
      <c r="P16" s="8">
        <v>11.221</v>
      </c>
      <c r="Q16" s="8">
        <f t="shared" si="4"/>
        <v>201.856</v>
      </c>
      <c r="R16" s="10"/>
      <c r="S16" s="10"/>
      <c r="T16" s="10"/>
      <c r="U16" s="10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9">
        <v>8.0</v>
      </c>
      <c r="E17" s="9">
        <v>8.0</v>
      </c>
      <c r="F17" s="10"/>
      <c r="G17" s="10"/>
      <c r="H17" s="10"/>
      <c r="I17" s="8">
        <f t="shared" si="1"/>
        <v>0</v>
      </c>
      <c r="J17" s="10"/>
      <c r="K17" s="10"/>
      <c r="L17" s="8">
        <f t="shared" si="2"/>
        <v>0</v>
      </c>
      <c r="M17" s="8">
        <f t="shared" si="3"/>
        <v>0</v>
      </c>
      <c r="N17" s="10"/>
      <c r="O17" s="8">
        <v>14.011</v>
      </c>
      <c r="P17" s="8">
        <v>11.221</v>
      </c>
      <c r="Q17" s="8">
        <f t="shared" si="4"/>
        <v>201.856</v>
      </c>
      <c r="R17" s="10"/>
      <c r="S17" s="10"/>
      <c r="T17" s="10"/>
      <c r="U17" s="10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9">
        <v>8.0</v>
      </c>
      <c r="E18" s="9">
        <v>8.0</v>
      </c>
      <c r="F18" s="10"/>
      <c r="G18" s="10"/>
      <c r="H18" s="10"/>
      <c r="I18" s="8">
        <f t="shared" si="1"/>
        <v>0</v>
      </c>
      <c r="J18" s="10"/>
      <c r="K18" s="10"/>
      <c r="L18" s="8">
        <f t="shared" si="2"/>
        <v>0</v>
      </c>
      <c r="M18" s="8">
        <f t="shared" si="3"/>
        <v>0</v>
      </c>
      <c r="N18" s="10"/>
      <c r="O18" s="8">
        <v>14.011</v>
      </c>
      <c r="P18" s="8">
        <v>11.221</v>
      </c>
      <c r="Q18" s="8">
        <f t="shared" si="4"/>
        <v>201.856</v>
      </c>
      <c r="R18" s="10"/>
      <c r="S18" s="10"/>
      <c r="T18" s="10"/>
      <c r="U18" s="10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9">
        <v>8.0</v>
      </c>
      <c r="E19" s="9">
        <v>8.0</v>
      </c>
      <c r="F19" s="10"/>
      <c r="G19" s="10"/>
      <c r="H19" s="10"/>
      <c r="I19" s="8">
        <f t="shared" si="1"/>
        <v>0</v>
      </c>
      <c r="J19" s="10"/>
      <c r="K19" s="10"/>
      <c r="L19" s="8">
        <f t="shared" si="2"/>
        <v>0</v>
      </c>
      <c r="M19" s="8">
        <f t="shared" si="3"/>
        <v>0</v>
      </c>
      <c r="N19" s="10"/>
      <c r="O19" s="8">
        <v>14.011</v>
      </c>
      <c r="P19" s="8">
        <v>11.221</v>
      </c>
      <c r="Q19" s="8">
        <f t="shared" si="4"/>
        <v>201.856</v>
      </c>
      <c r="R19" s="10"/>
      <c r="S19" s="10"/>
      <c r="T19" s="10"/>
      <c r="U19" s="10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9">
        <v>8.0</v>
      </c>
      <c r="E20" s="9">
        <v>8.0</v>
      </c>
      <c r="F20" s="10"/>
      <c r="G20" s="10"/>
      <c r="H20" s="10"/>
      <c r="I20" s="8">
        <f t="shared" si="1"/>
        <v>0</v>
      </c>
      <c r="J20" s="10"/>
      <c r="K20" s="10"/>
      <c r="L20" s="8">
        <f t="shared" si="2"/>
        <v>0</v>
      </c>
      <c r="M20" s="8">
        <f t="shared" si="3"/>
        <v>0</v>
      </c>
      <c r="N20" s="10"/>
      <c r="O20" s="8">
        <v>14.011</v>
      </c>
      <c r="P20" s="8">
        <v>11.221</v>
      </c>
      <c r="Q20" s="8">
        <f t="shared" si="4"/>
        <v>201.856</v>
      </c>
      <c r="R20" s="10"/>
      <c r="S20" s="10"/>
      <c r="T20" s="10"/>
      <c r="U20" s="10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9">
        <v>8.0</v>
      </c>
      <c r="E21" s="9">
        <v>8.0</v>
      </c>
      <c r="F21" s="10"/>
      <c r="G21" s="10"/>
      <c r="H21" s="10"/>
      <c r="I21" s="8">
        <f t="shared" si="1"/>
        <v>0</v>
      </c>
      <c r="J21" s="10"/>
      <c r="K21" s="10"/>
      <c r="L21" s="8">
        <f t="shared" si="2"/>
        <v>0</v>
      </c>
      <c r="M21" s="8">
        <f t="shared" si="3"/>
        <v>0</v>
      </c>
      <c r="N21" s="10"/>
      <c r="O21" s="8">
        <v>14.011</v>
      </c>
      <c r="P21" s="8">
        <v>11.221</v>
      </c>
      <c r="Q21" s="8">
        <f t="shared" si="4"/>
        <v>201.856</v>
      </c>
      <c r="R21" s="10"/>
      <c r="S21" s="10"/>
      <c r="T21" s="10"/>
      <c r="U21" s="10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9">
        <v>8.0</v>
      </c>
      <c r="E22" s="9">
        <v>8.0</v>
      </c>
      <c r="F22" s="10"/>
      <c r="G22" s="10"/>
      <c r="H22" s="10"/>
      <c r="I22" s="8">
        <f t="shared" si="1"/>
        <v>0</v>
      </c>
      <c r="J22" s="10"/>
      <c r="K22" s="10"/>
      <c r="L22" s="8">
        <f t="shared" si="2"/>
        <v>0</v>
      </c>
      <c r="M22" s="8">
        <f t="shared" si="3"/>
        <v>0</v>
      </c>
      <c r="N22" s="10"/>
      <c r="O22" s="8">
        <v>14.011</v>
      </c>
      <c r="P22" s="8">
        <v>11.221</v>
      </c>
      <c r="Q22" s="8">
        <f t="shared" si="4"/>
        <v>201.856</v>
      </c>
      <c r="R22" s="10"/>
      <c r="S22" s="10"/>
      <c r="T22" s="10"/>
      <c r="U22" s="10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9">
        <v>8.0</v>
      </c>
      <c r="E23" s="9">
        <v>8.0</v>
      </c>
      <c r="F23" s="10"/>
      <c r="G23" s="10"/>
      <c r="H23" s="10"/>
      <c r="I23" s="8">
        <f t="shared" si="1"/>
        <v>0</v>
      </c>
      <c r="J23" s="10"/>
      <c r="K23" s="10"/>
      <c r="L23" s="8">
        <f t="shared" si="2"/>
        <v>0</v>
      </c>
      <c r="M23" s="8">
        <f t="shared" si="3"/>
        <v>0</v>
      </c>
      <c r="N23" s="10"/>
      <c r="O23" s="8">
        <v>14.011</v>
      </c>
      <c r="P23" s="8">
        <v>11.221</v>
      </c>
      <c r="Q23" s="8">
        <f t="shared" si="4"/>
        <v>201.856</v>
      </c>
      <c r="R23" s="10"/>
      <c r="S23" s="10"/>
      <c r="T23" s="10"/>
      <c r="U23" s="10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9">
        <v>8.0</v>
      </c>
      <c r="E24" s="9">
        <v>8.0</v>
      </c>
      <c r="F24" s="10"/>
      <c r="G24" s="10"/>
      <c r="H24" s="10"/>
      <c r="I24" s="8">
        <f t="shared" si="1"/>
        <v>0</v>
      </c>
      <c r="J24" s="10"/>
      <c r="K24" s="10"/>
      <c r="L24" s="8">
        <f t="shared" si="2"/>
        <v>0</v>
      </c>
      <c r="M24" s="8">
        <f t="shared" si="3"/>
        <v>0</v>
      </c>
      <c r="N24" s="10"/>
      <c r="O24" s="8">
        <v>14.011</v>
      </c>
      <c r="P24" s="8">
        <v>11.221</v>
      </c>
      <c r="Q24" s="8">
        <f t="shared" si="4"/>
        <v>201.856</v>
      </c>
      <c r="R24" s="10"/>
      <c r="S24" s="10"/>
      <c r="T24" s="10"/>
      <c r="U24" s="10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9">
        <v>8.0</v>
      </c>
      <c r="E25" s="9">
        <v>8.0</v>
      </c>
      <c r="F25" s="10"/>
      <c r="G25" s="10"/>
      <c r="H25" s="10"/>
      <c r="I25" s="8">
        <f t="shared" si="1"/>
        <v>0</v>
      </c>
      <c r="J25" s="10"/>
      <c r="K25" s="10"/>
      <c r="L25" s="8">
        <f t="shared" si="2"/>
        <v>0</v>
      </c>
      <c r="M25" s="8">
        <f t="shared" si="3"/>
        <v>0</v>
      </c>
      <c r="N25" s="10"/>
      <c r="O25" s="8">
        <v>14.011</v>
      </c>
      <c r="P25" s="8">
        <v>11.221</v>
      </c>
      <c r="Q25" s="8">
        <f t="shared" si="4"/>
        <v>201.856</v>
      </c>
      <c r="R25" s="10"/>
      <c r="S25" s="10"/>
      <c r="T25" s="10"/>
      <c r="U25" s="10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9">
        <v>8.0</v>
      </c>
      <c r="E26" s="9">
        <v>8.0</v>
      </c>
      <c r="F26" s="10"/>
      <c r="G26" s="10"/>
      <c r="H26" s="10"/>
      <c r="I26" s="8">
        <f t="shared" si="1"/>
        <v>0</v>
      </c>
      <c r="J26" s="10"/>
      <c r="K26" s="10"/>
      <c r="L26" s="8">
        <f t="shared" si="2"/>
        <v>0</v>
      </c>
      <c r="M26" s="8">
        <f t="shared" si="3"/>
        <v>0</v>
      </c>
      <c r="N26" s="10"/>
      <c r="O26" s="8">
        <v>14.011</v>
      </c>
      <c r="P26" s="8">
        <v>11.221</v>
      </c>
      <c r="Q26" s="8">
        <f t="shared" si="4"/>
        <v>201.856</v>
      </c>
      <c r="R26" s="10"/>
      <c r="S26" s="10"/>
      <c r="T26" s="10"/>
      <c r="U26" s="10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9">
        <v>8.0</v>
      </c>
      <c r="E27" s="9">
        <v>8.0</v>
      </c>
      <c r="F27" s="10"/>
      <c r="G27" s="10"/>
      <c r="H27" s="10"/>
      <c r="I27" s="8">
        <f t="shared" si="1"/>
        <v>0</v>
      </c>
      <c r="J27" s="10"/>
      <c r="K27" s="10"/>
      <c r="L27" s="8">
        <f t="shared" si="2"/>
        <v>0</v>
      </c>
      <c r="M27" s="8">
        <f t="shared" si="3"/>
        <v>0</v>
      </c>
      <c r="N27" s="10"/>
      <c r="O27" s="8">
        <v>14.011</v>
      </c>
      <c r="P27" s="8">
        <v>11.221</v>
      </c>
      <c r="Q27" s="8">
        <f t="shared" si="4"/>
        <v>201.856</v>
      </c>
      <c r="R27" s="10"/>
      <c r="S27" s="10"/>
      <c r="T27" s="10"/>
      <c r="U27" s="10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9">
        <v>8.0</v>
      </c>
      <c r="E28" s="9">
        <v>8.0</v>
      </c>
      <c r="F28" s="10"/>
      <c r="G28" s="10"/>
      <c r="H28" s="10"/>
      <c r="I28" s="8">
        <f t="shared" si="1"/>
        <v>0</v>
      </c>
      <c r="J28" s="10"/>
      <c r="K28" s="10"/>
      <c r="L28" s="8">
        <f t="shared" si="2"/>
        <v>0</v>
      </c>
      <c r="M28" s="8">
        <f t="shared" si="3"/>
        <v>0</v>
      </c>
      <c r="N28" s="10"/>
      <c r="O28" s="8">
        <v>14.011</v>
      </c>
      <c r="P28" s="8">
        <v>11.221</v>
      </c>
      <c r="Q28" s="8">
        <f t="shared" si="4"/>
        <v>201.856</v>
      </c>
      <c r="R28" s="10"/>
      <c r="S28" s="10"/>
      <c r="T28" s="10"/>
      <c r="U28" s="10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9">
        <v>8.0</v>
      </c>
      <c r="E29" s="9">
        <v>8.0</v>
      </c>
      <c r="F29" s="10"/>
      <c r="G29" s="10"/>
      <c r="H29" s="10"/>
      <c r="I29" s="8">
        <f t="shared" si="1"/>
        <v>0</v>
      </c>
      <c r="J29" s="10"/>
      <c r="K29" s="10"/>
      <c r="L29" s="8">
        <f t="shared" si="2"/>
        <v>0</v>
      </c>
      <c r="M29" s="8">
        <f t="shared" si="3"/>
        <v>0</v>
      </c>
      <c r="N29" s="10"/>
      <c r="O29" s="8">
        <v>14.011</v>
      </c>
      <c r="P29" s="8">
        <v>11.221</v>
      </c>
      <c r="Q29" s="8">
        <f t="shared" si="4"/>
        <v>201.856</v>
      </c>
      <c r="R29" s="10"/>
      <c r="S29" s="10"/>
      <c r="T29" s="10"/>
      <c r="U29" s="10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9">
        <v>8.0</v>
      </c>
      <c r="E30" s="9">
        <v>8.0</v>
      </c>
      <c r="F30" s="10"/>
      <c r="G30" s="10"/>
      <c r="H30" s="10"/>
      <c r="I30" s="8">
        <f t="shared" si="1"/>
        <v>0</v>
      </c>
      <c r="J30" s="10"/>
      <c r="K30" s="10"/>
      <c r="L30" s="8">
        <f t="shared" si="2"/>
        <v>0</v>
      </c>
      <c r="M30" s="8">
        <f t="shared" si="3"/>
        <v>0</v>
      </c>
      <c r="N30" s="10"/>
      <c r="O30" s="8">
        <v>14.011</v>
      </c>
      <c r="P30" s="8">
        <v>11.221</v>
      </c>
      <c r="Q30" s="8">
        <f t="shared" si="4"/>
        <v>201.856</v>
      </c>
      <c r="R30" s="10"/>
      <c r="S30" s="10"/>
      <c r="T30" s="10"/>
      <c r="U30" s="10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9">
        <v>8.0</v>
      </c>
      <c r="E31" s="9">
        <v>8.0</v>
      </c>
      <c r="F31" s="10"/>
      <c r="G31" s="10"/>
      <c r="H31" s="10"/>
      <c r="I31" s="8">
        <f t="shared" si="1"/>
        <v>0</v>
      </c>
      <c r="J31" s="10"/>
      <c r="K31" s="10"/>
      <c r="L31" s="8">
        <f t="shared" si="2"/>
        <v>0</v>
      </c>
      <c r="M31" s="8">
        <f t="shared" si="3"/>
        <v>0</v>
      </c>
      <c r="N31" s="10"/>
      <c r="O31" s="8">
        <v>14.011</v>
      </c>
      <c r="P31" s="8">
        <v>11.221</v>
      </c>
      <c r="Q31" s="8">
        <f t="shared" si="4"/>
        <v>201.856</v>
      </c>
      <c r="R31" s="10"/>
      <c r="S31" s="10"/>
      <c r="T31" s="10"/>
      <c r="U31" s="10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9">
        <v>8.0</v>
      </c>
      <c r="E32" s="9">
        <v>8.0</v>
      </c>
      <c r="F32" s="10"/>
      <c r="G32" s="10"/>
      <c r="H32" s="10"/>
      <c r="I32" s="8">
        <f t="shared" si="1"/>
        <v>0</v>
      </c>
      <c r="J32" s="10"/>
      <c r="K32" s="10"/>
      <c r="L32" s="8">
        <f t="shared" si="2"/>
        <v>0</v>
      </c>
      <c r="M32" s="8">
        <f t="shared" si="3"/>
        <v>0</v>
      </c>
      <c r="N32" s="10"/>
      <c r="O32" s="8">
        <v>14.011</v>
      </c>
      <c r="P32" s="8">
        <v>11.221</v>
      </c>
      <c r="Q32" s="8">
        <f t="shared" si="4"/>
        <v>201.856</v>
      </c>
      <c r="R32" s="10"/>
      <c r="S32" s="10"/>
      <c r="T32" s="10"/>
      <c r="U32" s="10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9">
        <v>8.0</v>
      </c>
      <c r="E33" s="9">
        <v>8.0</v>
      </c>
      <c r="F33" s="10"/>
      <c r="G33" s="10"/>
      <c r="H33" s="10"/>
      <c r="I33" s="8">
        <f t="shared" si="1"/>
        <v>0</v>
      </c>
      <c r="J33" s="10"/>
      <c r="K33" s="10"/>
      <c r="L33" s="8">
        <f t="shared" si="2"/>
        <v>0</v>
      </c>
      <c r="M33" s="8">
        <f t="shared" si="3"/>
        <v>0</v>
      </c>
      <c r="N33" s="10"/>
      <c r="O33" s="8">
        <v>14.011</v>
      </c>
      <c r="P33" s="8">
        <v>11.221</v>
      </c>
      <c r="Q33" s="8">
        <f t="shared" si="4"/>
        <v>201.856</v>
      </c>
      <c r="R33" s="10"/>
      <c r="S33" s="10"/>
      <c r="T33" s="10"/>
      <c r="U33" s="10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9">
        <v>8.0</v>
      </c>
      <c r="E34" s="9">
        <v>8.0</v>
      </c>
      <c r="F34" s="10"/>
      <c r="G34" s="10"/>
      <c r="H34" s="10"/>
      <c r="I34" s="8">
        <f t="shared" si="1"/>
        <v>0</v>
      </c>
      <c r="J34" s="10"/>
      <c r="K34" s="10"/>
      <c r="L34" s="8">
        <f t="shared" si="2"/>
        <v>0</v>
      </c>
      <c r="M34" s="8">
        <f t="shared" si="3"/>
        <v>0</v>
      </c>
      <c r="N34" s="10"/>
      <c r="O34" s="8">
        <v>14.011</v>
      </c>
      <c r="P34" s="8">
        <v>11.221</v>
      </c>
      <c r="Q34" s="8">
        <f t="shared" si="4"/>
        <v>201.856</v>
      </c>
      <c r="R34" s="10"/>
      <c r="S34" s="10"/>
      <c r="T34" s="10"/>
      <c r="U34" s="10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9">
        <v>8.0</v>
      </c>
      <c r="E35" s="9">
        <v>8.0</v>
      </c>
      <c r="F35" s="10"/>
      <c r="G35" s="10"/>
      <c r="H35" s="10"/>
      <c r="I35" s="8">
        <f t="shared" si="1"/>
        <v>0</v>
      </c>
      <c r="J35" s="10"/>
      <c r="K35" s="10"/>
      <c r="L35" s="8">
        <f t="shared" si="2"/>
        <v>0</v>
      </c>
      <c r="M35" s="8">
        <f t="shared" si="3"/>
        <v>0</v>
      </c>
      <c r="N35" s="10"/>
      <c r="O35" s="8">
        <v>14.011</v>
      </c>
      <c r="P35" s="8">
        <v>11.221</v>
      </c>
      <c r="Q35" s="8">
        <f t="shared" si="4"/>
        <v>201.856</v>
      </c>
      <c r="R35" s="10"/>
      <c r="S35" s="10"/>
      <c r="T35" s="10"/>
      <c r="U35" s="10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9">
        <v>8.0</v>
      </c>
      <c r="E36" s="9">
        <v>8.0</v>
      </c>
      <c r="F36" s="10"/>
      <c r="G36" s="10"/>
      <c r="H36" s="10"/>
      <c r="I36" s="8">
        <f t="shared" si="1"/>
        <v>0</v>
      </c>
      <c r="J36" s="10"/>
      <c r="K36" s="10"/>
      <c r="L36" s="8">
        <f t="shared" si="2"/>
        <v>0</v>
      </c>
      <c r="M36" s="8">
        <f t="shared" si="3"/>
        <v>0</v>
      </c>
      <c r="N36" s="10"/>
      <c r="O36" s="8">
        <v>14.011</v>
      </c>
      <c r="P36" s="8">
        <v>11.221</v>
      </c>
      <c r="Q36" s="8">
        <f t="shared" si="4"/>
        <v>201.856</v>
      </c>
      <c r="R36" s="10"/>
      <c r="S36" s="10"/>
      <c r="T36" s="10"/>
      <c r="U36" s="10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9">
        <v>8.0</v>
      </c>
      <c r="E37" s="9">
        <v>8.0</v>
      </c>
      <c r="F37" s="10"/>
      <c r="G37" s="10"/>
      <c r="H37" s="10"/>
      <c r="I37" s="8">
        <f t="shared" si="1"/>
        <v>0</v>
      </c>
      <c r="J37" s="10"/>
      <c r="K37" s="10"/>
      <c r="L37" s="8">
        <f t="shared" si="2"/>
        <v>0</v>
      </c>
      <c r="M37" s="8">
        <f t="shared" si="3"/>
        <v>0</v>
      </c>
      <c r="N37" s="10"/>
      <c r="O37" s="8">
        <v>14.011</v>
      </c>
      <c r="P37" s="8">
        <v>11.221</v>
      </c>
      <c r="Q37" s="8">
        <f t="shared" si="4"/>
        <v>201.856</v>
      </c>
      <c r="R37" s="10"/>
      <c r="S37" s="10"/>
      <c r="T37" s="10"/>
      <c r="U37" s="10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9">
        <v>8.0</v>
      </c>
      <c r="E38" s="9">
        <v>8.0</v>
      </c>
      <c r="F38" s="10"/>
      <c r="G38" s="10"/>
      <c r="H38" s="10"/>
      <c r="I38" s="8">
        <f t="shared" si="1"/>
        <v>0</v>
      </c>
      <c r="J38" s="10"/>
      <c r="K38" s="10"/>
      <c r="L38" s="8">
        <f t="shared" si="2"/>
        <v>0</v>
      </c>
      <c r="M38" s="8">
        <f t="shared" si="3"/>
        <v>0</v>
      </c>
      <c r="N38" s="10"/>
      <c r="O38" s="8">
        <v>14.011</v>
      </c>
      <c r="P38" s="8">
        <v>11.221</v>
      </c>
      <c r="Q38" s="8">
        <f t="shared" si="4"/>
        <v>201.856</v>
      </c>
      <c r="R38" s="10"/>
      <c r="S38" s="10"/>
      <c r="T38" s="10"/>
      <c r="U38" s="10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9">
        <v>8.0</v>
      </c>
      <c r="E39" s="9">
        <v>8.0</v>
      </c>
      <c r="F39" s="10"/>
      <c r="G39" s="10"/>
      <c r="H39" s="10"/>
      <c r="I39" s="8">
        <f t="shared" si="1"/>
        <v>0</v>
      </c>
      <c r="J39" s="10"/>
      <c r="K39" s="10"/>
      <c r="L39" s="8">
        <f t="shared" si="2"/>
        <v>0</v>
      </c>
      <c r="M39" s="8">
        <f t="shared" si="3"/>
        <v>0</v>
      </c>
      <c r="N39" s="10"/>
      <c r="O39" s="8">
        <v>14.011</v>
      </c>
      <c r="P39" s="8">
        <v>11.221</v>
      </c>
      <c r="Q39" s="8">
        <f t="shared" si="4"/>
        <v>201.856</v>
      </c>
      <c r="R39" s="10"/>
      <c r="S39" s="10"/>
      <c r="T39" s="10"/>
      <c r="U39" s="10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9">
        <v>8.0</v>
      </c>
      <c r="E40" s="9">
        <v>8.0</v>
      </c>
      <c r="F40" s="10"/>
      <c r="G40" s="10"/>
      <c r="H40" s="10"/>
      <c r="I40" s="8">
        <f t="shared" si="1"/>
        <v>0</v>
      </c>
      <c r="J40" s="10"/>
      <c r="K40" s="10"/>
      <c r="L40" s="8">
        <f t="shared" si="2"/>
        <v>0</v>
      </c>
      <c r="M40" s="8">
        <f t="shared" si="3"/>
        <v>0</v>
      </c>
      <c r="N40" s="10"/>
      <c r="O40" s="8">
        <v>14.011</v>
      </c>
      <c r="P40" s="8">
        <v>11.221</v>
      </c>
      <c r="Q40" s="8">
        <f t="shared" si="4"/>
        <v>201.856</v>
      </c>
      <c r="R40" s="10"/>
      <c r="S40" s="10"/>
      <c r="T40" s="10"/>
      <c r="U40" s="10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21" t="s">
        <v>65</v>
      </c>
      <c r="D41" s="23"/>
      <c r="E41" s="23"/>
      <c r="F41" s="22"/>
      <c r="G41" s="22"/>
      <c r="H41" s="22"/>
      <c r="I41" s="21">
        <f t="shared" si="1"/>
        <v>0</v>
      </c>
      <c r="J41" s="22"/>
      <c r="K41" s="22"/>
      <c r="L41" s="21">
        <f t="shared" si="2"/>
        <v>0</v>
      </c>
      <c r="M41" s="21">
        <f t="shared" si="3"/>
        <v>0</v>
      </c>
      <c r="N41" s="23" t="s">
        <v>66</v>
      </c>
      <c r="O41" s="21">
        <v>14.011</v>
      </c>
      <c r="P41" s="21">
        <v>11.221</v>
      </c>
      <c r="Q41" s="21">
        <f t="shared" si="4"/>
        <v>0</v>
      </c>
      <c r="R41" s="22"/>
      <c r="S41" s="22"/>
      <c r="T41" s="22"/>
      <c r="U41" s="22"/>
      <c r="V41" s="24">
        <f t="shared" si="5"/>
        <v>0</v>
      </c>
      <c r="W41" s="24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9">
        <v>8.0</v>
      </c>
      <c r="E42" s="9">
        <v>8.0</v>
      </c>
      <c r="F42" s="10"/>
      <c r="G42" s="10"/>
      <c r="H42" s="10"/>
      <c r="I42" s="8">
        <f t="shared" si="1"/>
        <v>0</v>
      </c>
      <c r="J42" s="10"/>
      <c r="K42" s="10"/>
      <c r="L42" s="8">
        <f t="shared" si="2"/>
        <v>0</v>
      </c>
      <c r="M42" s="8">
        <f t="shared" si="3"/>
        <v>0</v>
      </c>
      <c r="N42" s="10"/>
      <c r="O42" s="8">
        <v>14.011</v>
      </c>
      <c r="P42" s="8">
        <v>11.221</v>
      </c>
      <c r="Q42" s="8">
        <f t="shared" si="4"/>
        <v>201.856</v>
      </c>
      <c r="R42" s="10"/>
      <c r="S42" s="10"/>
      <c r="T42" s="10"/>
      <c r="U42" s="10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9">
        <v>8.0</v>
      </c>
      <c r="E43" s="9">
        <v>8.0</v>
      </c>
      <c r="F43" s="10"/>
      <c r="G43" s="10"/>
      <c r="H43" s="10"/>
      <c r="I43" s="8">
        <f t="shared" si="1"/>
        <v>0</v>
      </c>
      <c r="J43" s="10"/>
      <c r="K43" s="10"/>
      <c r="L43" s="8">
        <f t="shared" si="2"/>
        <v>0</v>
      </c>
      <c r="M43" s="8">
        <f t="shared" si="3"/>
        <v>0</v>
      </c>
      <c r="N43" s="10"/>
      <c r="O43" s="8">
        <v>14.011</v>
      </c>
      <c r="P43" s="8">
        <v>11.221</v>
      </c>
      <c r="Q43" s="8">
        <f t="shared" si="4"/>
        <v>201.856</v>
      </c>
      <c r="R43" s="10"/>
      <c r="S43" s="10"/>
      <c r="T43" s="10"/>
      <c r="U43" s="10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9">
        <v>8.0</v>
      </c>
      <c r="E44" s="9">
        <v>8.0</v>
      </c>
      <c r="F44" s="10"/>
      <c r="G44" s="10"/>
      <c r="H44" s="10"/>
      <c r="I44" s="8">
        <f t="shared" si="1"/>
        <v>0</v>
      </c>
      <c r="J44" s="10"/>
      <c r="K44" s="10"/>
      <c r="L44" s="8">
        <f t="shared" si="2"/>
        <v>0</v>
      </c>
      <c r="M44" s="8">
        <f t="shared" si="3"/>
        <v>0</v>
      </c>
      <c r="N44" s="10"/>
      <c r="O44" s="8">
        <v>14.011</v>
      </c>
      <c r="P44" s="8">
        <v>11.221</v>
      </c>
      <c r="Q44" s="8">
        <f t="shared" si="4"/>
        <v>201.856</v>
      </c>
      <c r="R44" s="10"/>
      <c r="S44" s="10"/>
      <c r="T44" s="10"/>
      <c r="U44" s="10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9">
        <v>8.0</v>
      </c>
      <c r="E45" s="9">
        <v>8.0</v>
      </c>
      <c r="F45" s="27"/>
      <c r="G45" s="27"/>
      <c r="H45" s="27"/>
      <c r="I45" s="25">
        <f t="shared" si="1"/>
        <v>0</v>
      </c>
      <c r="J45" s="27"/>
      <c r="K45" s="27"/>
      <c r="L45" s="25">
        <f t="shared" si="2"/>
        <v>0</v>
      </c>
      <c r="M45" s="25">
        <f t="shared" si="3"/>
        <v>0</v>
      </c>
      <c r="N45" s="27"/>
      <c r="O45" s="25">
        <v>14.011</v>
      </c>
      <c r="P45" s="25">
        <v>11.221</v>
      </c>
      <c r="Q45" s="25">
        <f t="shared" si="4"/>
        <v>201.856</v>
      </c>
      <c r="R45" s="27"/>
      <c r="S45" s="27"/>
      <c r="T45" s="27"/>
      <c r="U45" s="27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8679.808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>
        <f>E47/E48</f>
        <v>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>
        <f>AVERAGEIF(Q:Q,"&gt;0",Q:Q)</f>
        <v>201.856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0"/>
      <c r="E2" s="10"/>
      <c r="F2" s="10"/>
      <c r="G2" s="10"/>
      <c r="H2" s="10"/>
      <c r="I2" s="8">
        <f t="shared" ref="I2:I45" si="1">max(0,K2-G2)</f>
        <v>0</v>
      </c>
      <c r="J2" s="10"/>
      <c r="K2" s="10"/>
      <c r="L2" s="8">
        <f t="shared" ref="L2:L45" si="2">J2+H2</f>
        <v>0</v>
      </c>
      <c r="M2" s="8">
        <f t="shared" ref="M2:M45" si="3">G2+H2+I2+J2</f>
        <v>0</v>
      </c>
      <c r="N2" s="10"/>
      <c r="O2" s="8">
        <v>14.011</v>
      </c>
      <c r="P2" s="8">
        <v>11.221</v>
      </c>
      <c r="Q2" s="8">
        <f t="shared" ref="Q2:Q45" si="4">(O2*D2)+(P2*E2)</f>
        <v>0</v>
      </c>
      <c r="R2" s="10"/>
      <c r="S2" s="10"/>
      <c r="T2" s="10"/>
      <c r="U2" s="10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0"/>
      <c r="E3" s="10"/>
      <c r="F3" s="10"/>
      <c r="G3" s="10"/>
      <c r="H3" s="10"/>
      <c r="I3" s="8">
        <f t="shared" si="1"/>
        <v>0</v>
      </c>
      <c r="J3" s="10"/>
      <c r="K3" s="10"/>
      <c r="L3" s="8">
        <f t="shared" si="2"/>
        <v>0</v>
      </c>
      <c r="M3" s="8">
        <f t="shared" si="3"/>
        <v>0</v>
      </c>
      <c r="N3" s="10"/>
      <c r="O3" s="8">
        <v>14.011</v>
      </c>
      <c r="P3" s="8">
        <v>11.221</v>
      </c>
      <c r="Q3" s="8">
        <f t="shared" si="4"/>
        <v>0</v>
      </c>
      <c r="R3" s="10"/>
      <c r="S3" s="10"/>
      <c r="T3" s="10"/>
      <c r="U3" s="10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0"/>
      <c r="E4" s="10"/>
      <c r="F4" s="10"/>
      <c r="G4" s="10"/>
      <c r="H4" s="10"/>
      <c r="I4" s="8">
        <f t="shared" si="1"/>
        <v>0</v>
      </c>
      <c r="J4" s="10"/>
      <c r="K4" s="10"/>
      <c r="L4" s="8">
        <f t="shared" si="2"/>
        <v>0</v>
      </c>
      <c r="M4" s="8">
        <f t="shared" si="3"/>
        <v>0</v>
      </c>
      <c r="N4" s="10"/>
      <c r="O4" s="8">
        <v>14.011</v>
      </c>
      <c r="P4" s="8">
        <v>11.221</v>
      </c>
      <c r="Q4" s="8">
        <f t="shared" si="4"/>
        <v>0</v>
      </c>
      <c r="R4" s="10"/>
      <c r="S4" s="10"/>
      <c r="T4" s="10"/>
      <c r="U4" s="10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0"/>
      <c r="E5" s="10"/>
      <c r="F5" s="10"/>
      <c r="G5" s="10"/>
      <c r="H5" s="10"/>
      <c r="I5" s="8">
        <f t="shared" si="1"/>
        <v>0</v>
      </c>
      <c r="J5" s="10"/>
      <c r="K5" s="10"/>
      <c r="L5" s="8">
        <f t="shared" si="2"/>
        <v>0</v>
      </c>
      <c r="M5" s="8">
        <f t="shared" si="3"/>
        <v>0</v>
      </c>
      <c r="N5" s="10"/>
      <c r="O5" s="8">
        <v>14.011</v>
      </c>
      <c r="P5" s="8">
        <v>11.221</v>
      </c>
      <c r="Q5" s="8">
        <f t="shared" si="4"/>
        <v>0</v>
      </c>
      <c r="R5" s="10"/>
      <c r="S5" s="10"/>
      <c r="T5" s="10"/>
      <c r="U5" s="10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0"/>
      <c r="E6" s="10"/>
      <c r="F6" s="10"/>
      <c r="G6" s="10"/>
      <c r="H6" s="10"/>
      <c r="I6" s="8">
        <f t="shared" si="1"/>
        <v>0</v>
      </c>
      <c r="J6" s="10"/>
      <c r="K6" s="10"/>
      <c r="L6" s="8">
        <f t="shared" si="2"/>
        <v>0</v>
      </c>
      <c r="M6" s="8">
        <f t="shared" si="3"/>
        <v>0</v>
      </c>
      <c r="N6" s="10"/>
      <c r="O6" s="8">
        <v>14.011</v>
      </c>
      <c r="P6" s="8">
        <v>11.221</v>
      </c>
      <c r="Q6" s="8">
        <f t="shared" si="4"/>
        <v>0</v>
      </c>
      <c r="R6" s="10"/>
      <c r="S6" s="10"/>
      <c r="T6" s="10"/>
      <c r="U6" s="10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0"/>
      <c r="E7" s="10"/>
      <c r="F7" s="10"/>
      <c r="G7" s="10"/>
      <c r="H7" s="10"/>
      <c r="I7" s="8">
        <f t="shared" si="1"/>
        <v>0</v>
      </c>
      <c r="J7" s="10"/>
      <c r="K7" s="10"/>
      <c r="L7" s="8">
        <f t="shared" si="2"/>
        <v>0</v>
      </c>
      <c r="M7" s="8">
        <f t="shared" si="3"/>
        <v>0</v>
      </c>
      <c r="N7" s="10"/>
      <c r="O7" s="8">
        <v>14.011</v>
      </c>
      <c r="P7" s="8">
        <v>11.221</v>
      </c>
      <c r="Q7" s="8">
        <f t="shared" si="4"/>
        <v>0</v>
      </c>
      <c r="R7" s="10"/>
      <c r="S7" s="10"/>
      <c r="T7" s="10"/>
      <c r="U7" s="10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0"/>
      <c r="E8" s="10"/>
      <c r="F8" s="10"/>
      <c r="G8" s="10"/>
      <c r="H8" s="10"/>
      <c r="I8" s="8">
        <f t="shared" si="1"/>
        <v>0</v>
      </c>
      <c r="J8" s="10"/>
      <c r="K8" s="10"/>
      <c r="L8" s="8">
        <f t="shared" si="2"/>
        <v>0</v>
      </c>
      <c r="M8" s="8">
        <f t="shared" si="3"/>
        <v>0</v>
      </c>
      <c r="N8" s="10"/>
      <c r="O8" s="8">
        <v>14.011</v>
      </c>
      <c r="P8" s="8">
        <v>11.221</v>
      </c>
      <c r="Q8" s="8">
        <f t="shared" si="4"/>
        <v>0</v>
      </c>
      <c r="R8" s="10"/>
      <c r="S8" s="10"/>
      <c r="T8" s="10"/>
      <c r="U8" s="10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0"/>
      <c r="E9" s="10"/>
      <c r="F9" s="10"/>
      <c r="G9" s="10"/>
      <c r="H9" s="10"/>
      <c r="I9" s="8">
        <f t="shared" si="1"/>
        <v>0</v>
      </c>
      <c r="J9" s="10"/>
      <c r="K9" s="10"/>
      <c r="L9" s="8">
        <f t="shared" si="2"/>
        <v>0</v>
      </c>
      <c r="M9" s="8">
        <f t="shared" si="3"/>
        <v>0</v>
      </c>
      <c r="N9" s="10"/>
      <c r="O9" s="8">
        <v>14.011</v>
      </c>
      <c r="P9" s="8">
        <v>11.221</v>
      </c>
      <c r="Q9" s="8">
        <f t="shared" si="4"/>
        <v>0</v>
      </c>
      <c r="R9" s="10"/>
      <c r="S9" s="10"/>
      <c r="T9" s="10"/>
      <c r="U9" s="10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0"/>
      <c r="E10" s="10"/>
      <c r="F10" s="10"/>
      <c r="G10" s="10"/>
      <c r="H10" s="10"/>
      <c r="I10" s="8">
        <f t="shared" si="1"/>
        <v>0</v>
      </c>
      <c r="J10" s="10"/>
      <c r="K10" s="10"/>
      <c r="L10" s="8">
        <f t="shared" si="2"/>
        <v>0</v>
      </c>
      <c r="M10" s="8">
        <f t="shared" si="3"/>
        <v>0</v>
      </c>
      <c r="N10" s="10"/>
      <c r="O10" s="8">
        <v>14.011</v>
      </c>
      <c r="P10" s="8">
        <v>11.221</v>
      </c>
      <c r="Q10" s="8">
        <f t="shared" si="4"/>
        <v>0</v>
      </c>
      <c r="R10" s="10"/>
      <c r="S10" s="10"/>
      <c r="T10" s="10"/>
      <c r="U10" s="10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0"/>
      <c r="E11" s="10"/>
      <c r="F11" s="10"/>
      <c r="G11" s="10"/>
      <c r="H11" s="10"/>
      <c r="I11" s="8">
        <f t="shared" si="1"/>
        <v>0</v>
      </c>
      <c r="J11" s="10"/>
      <c r="K11" s="10"/>
      <c r="L11" s="8">
        <f t="shared" si="2"/>
        <v>0</v>
      </c>
      <c r="M11" s="8">
        <f t="shared" si="3"/>
        <v>0</v>
      </c>
      <c r="N11" s="10"/>
      <c r="O11" s="8">
        <v>14.011</v>
      </c>
      <c r="P11" s="8">
        <v>11.221</v>
      </c>
      <c r="Q11" s="8">
        <f t="shared" si="4"/>
        <v>0</v>
      </c>
      <c r="R11" s="10"/>
      <c r="S11" s="10"/>
      <c r="T11" s="10"/>
      <c r="U11" s="10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0"/>
      <c r="E12" s="10"/>
      <c r="F12" s="10"/>
      <c r="G12" s="10"/>
      <c r="H12" s="10"/>
      <c r="I12" s="8">
        <f t="shared" si="1"/>
        <v>0</v>
      </c>
      <c r="J12" s="10"/>
      <c r="K12" s="10"/>
      <c r="L12" s="8">
        <f t="shared" si="2"/>
        <v>0</v>
      </c>
      <c r="M12" s="8">
        <f t="shared" si="3"/>
        <v>0</v>
      </c>
      <c r="N12" s="10"/>
      <c r="O12" s="8">
        <v>14.011</v>
      </c>
      <c r="P12" s="8">
        <v>11.221</v>
      </c>
      <c r="Q12" s="8">
        <f t="shared" si="4"/>
        <v>0</v>
      </c>
      <c r="R12" s="10"/>
      <c r="S12" s="10"/>
      <c r="T12" s="10"/>
      <c r="U12" s="10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0"/>
      <c r="E13" s="10"/>
      <c r="F13" s="10"/>
      <c r="G13" s="10"/>
      <c r="H13" s="10"/>
      <c r="I13" s="8">
        <f t="shared" si="1"/>
        <v>0</v>
      </c>
      <c r="J13" s="10"/>
      <c r="K13" s="10"/>
      <c r="L13" s="8">
        <f t="shared" si="2"/>
        <v>0</v>
      </c>
      <c r="M13" s="8">
        <f t="shared" si="3"/>
        <v>0</v>
      </c>
      <c r="N13" s="10"/>
      <c r="O13" s="8">
        <v>14.011</v>
      </c>
      <c r="P13" s="8">
        <v>11.221</v>
      </c>
      <c r="Q13" s="8">
        <f t="shared" si="4"/>
        <v>0</v>
      </c>
      <c r="R13" s="10"/>
      <c r="S13" s="10"/>
      <c r="T13" s="10"/>
      <c r="U13" s="10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0"/>
      <c r="E14" s="10"/>
      <c r="F14" s="10"/>
      <c r="G14" s="10"/>
      <c r="H14" s="10"/>
      <c r="I14" s="8">
        <f t="shared" si="1"/>
        <v>0</v>
      </c>
      <c r="J14" s="10"/>
      <c r="K14" s="10"/>
      <c r="L14" s="8">
        <f t="shared" si="2"/>
        <v>0</v>
      </c>
      <c r="M14" s="8">
        <f t="shared" si="3"/>
        <v>0</v>
      </c>
      <c r="N14" s="10"/>
      <c r="O14" s="8">
        <v>14.011</v>
      </c>
      <c r="P14" s="8">
        <v>11.221</v>
      </c>
      <c r="Q14" s="8">
        <f t="shared" si="4"/>
        <v>0</v>
      </c>
      <c r="R14" s="10"/>
      <c r="S14" s="10"/>
      <c r="T14" s="10"/>
      <c r="U14" s="10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0"/>
      <c r="E15" s="10"/>
      <c r="F15" s="10"/>
      <c r="G15" s="10"/>
      <c r="H15" s="10"/>
      <c r="I15" s="8">
        <f t="shared" si="1"/>
        <v>0</v>
      </c>
      <c r="J15" s="10"/>
      <c r="K15" s="10"/>
      <c r="L15" s="8">
        <f t="shared" si="2"/>
        <v>0</v>
      </c>
      <c r="M15" s="8">
        <f t="shared" si="3"/>
        <v>0</v>
      </c>
      <c r="N15" s="10"/>
      <c r="O15" s="8">
        <v>14.011</v>
      </c>
      <c r="P15" s="8">
        <v>11.221</v>
      </c>
      <c r="Q15" s="8">
        <f t="shared" si="4"/>
        <v>0</v>
      </c>
      <c r="R15" s="10"/>
      <c r="S15" s="10"/>
      <c r="T15" s="10"/>
      <c r="U15" s="10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0"/>
      <c r="E16" s="10"/>
      <c r="F16" s="10"/>
      <c r="G16" s="10"/>
      <c r="H16" s="10"/>
      <c r="I16" s="8">
        <f t="shared" si="1"/>
        <v>0</v>
      </c>
      <c r="J16" s="10"/>
      <c r="K16" s="10"/>
      <c r="L16" s="8">
        <f t="shared" si="2"/>
        <v>0</v>
      </c>
      <c r="M16" s="8">
        <f t="shared" si="3"/>
        <v>0</v>
      </c>
      <c r="N16" s="10"/>
      <c r="O16" s="8">
        <v>14.011</v>
      </c>
      <c r="P16" s="8">
        <v>11.221</v>
      </c>
      <c r="Q16" s="8">
        <f t="shared" si="4"/>
        <v>0</v>
      </c>
      <c r="R16" s="10"/>
      <c r="S16" s="10"/>
      <c r="T16" s="10"/>
      <c r="U16" s="10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0"/>
      <c r="E17" s="10"/>
      <c r="F17" s="10"/>
      <c r="G17" s="10"/>
      <c r="H17" s="10"/>
      <c r="I17" s="8">
        <f t="shared" si="1"/>
        <v>0</v>
      </c>
      <c r="J17" s="10"/>
      <c r="K17" s="10"/>
      <c r="L17" s="8">
        <f t="shared" si="2"/>
        <v>0</v>
      </c>
      <c r="M17" s="8">
        <f t="shared" si="3"/>
        <v>0</v>
      </c>
      <c r="N17" s="10"/>
      <c r="O17" s="8">
        <v>14.011</v>
      </c>
      <c r="P17" s="8">
        <v>11.221</v>
      </c>
      <c r="Q17" s="8">
        <f t="shared" si="4"/>
        <v>0</v>
      </c>
      <c r="R17" s="10"/>
      <c r="S17" s="10"/>
      <c r="T17" s="10"/>
      <c r="U17" s="10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0"/>
      <c r="E18" s="10"/>
      <c r="F18" s="10"/>
      <c r="G18" s="10"/>
      <c r="H18" s="10"/>
      <c r="I18" s="8">
        <f t="shared" si="1"/>
        <v>0</v>
      </c>
      <c r="J18" s="10"/>
      <c r="K18" s="10"/>
      <c r="L18" s="8">
        <f t="shared" si="2"/>
        <v>0</v>
      </c>
      <c r="M18" s="8">
        <f t="shared" si="3"/>
        <v>0</v>
      </c>
      <c r="N18" s="10"/>
      <c r="O18" s="8">
        <v>14.011</v>
      </c>
      <c r="P18" s="8">
        <v>11.221</v>
      </c>
      <c r="Q18" s="8">
        <f t="shared" si="4"/>
        <v>0</v>
      </c>
      <c r="R18" s="10"/>
      <c r="S18" s="10"/>
      <c r="T18" s="10"/>
      <c r="U18" s="10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0"/>
      <c r="E19" s="10"/>
      <c r="F19" s="10"/>
      <c r="G19" s="10"/>
      <c r="H19" s="10"/>
      <c r="I19" s="8">
        <f t="shared" si="1"/>
        <v>0</v>
      </c>
      <c r="J19" s="10"/>
      <c r="K19" s="10"/>
      <c r="L19" s="8">
        <f t="shared" si="2"/>
        <v>0</v>
      </c>
      <c r="M19" s="8">
        <f t="shared" si="3"/>
        <v>0</v>
      </c>
      <c r="N19" s="10"/>
      <c r="O19" s="8">
        <v>14.011</v>
      </c>
      <c r="P19" s="8">
        <v>11.221</v>
      </c>
      <c r="Q19" s="8">
        <f t="shared" si="4"/>
        <v>0</v>
      </c>
      <c r="R19" s="10"/>
      <c r="S19" s="10"/>
      <c r="T19" s="10"/>
      <c r="U19" s="10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0"/>
      <c r="E20" s="10"/>
      <c r="F20" s="10"/>
      <c r="G20" s="10"/>
      <c r="H20" s="10"/>
      <c r="I20" s="8">
        <f t="shared" si="1"/>
        <v>0</v>
      </c>
      <c r="J20" s="10"/>
      <c r="K20" s="10"/>
      <c r="L20" s="8">
        <f t="shared" si="2"/>
        <v>0</v>
      </c>
      <c r="M20" s="8">
        <f t="shared" si="3"/>
        <v>0</v>
      </c>
      <c r="N20" s="10"/>
      <c r="O20" s="8">
        <v>14.011</v>
      </c>
      <c r="P20" s="8">
        <v>11.221</v>
      </c>
      <c r="Q20" s="8">
        <f t="shared" si="4"/>
        <v>0</v>
      </c>
      <c r="R20" s="10"/>
      <c r="S20" s="10"/>
      <c r="T20" s="10"/>
      <c r="U20" s="10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0"/>
      <c r="E21" s="10"/>
      <c r="F21" s="10"/>
      <c r="G21" s="10"/>
      <c r="H21" s="10"/>
      <c r="I21" s="8">
        <f t="shared" si="1"/>
        <v>0</v>
      </c>
      <c r="J21" s="10"/>
      <c r="K21" s="10"/>
      <c r="L21" s="8">
        <f t="shared" si="2"/>
        <v>0</v>
      </c>
      <c r="M21" s="8">
        <f t="shared" si="3"/>
        <v>0</v>
      </c>
      <c r="N21" s="10"/>
      <c r="O21" s="8">
        <v>14.011</v>
      </c>
      <c r="P21" s="8">
        <v>11.221</v>
      </c>
      <c r="Q21" s="8">
        <f t="shared" si="4"/>
        <v>0</v>
      </c>
      <c r="R21" s="10"/>
      <c r="S21" s="10"/>
      <c r="T21" s="10"/>
      <c r="U21" s="10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0"/>
      <c r="E22" s="10"/>
      <c r="F22" s="10"/>
      <c r="G22" s="10"/>
      <c r="H22" s="10"/>
      <c r="I22" s="8">
        <f t="shared" si="1"/>
        <v>0</v>
      </c>
      <c r="J22" s="10"/>
      <c r="K22" s="10"/>
      <c r="L22" s="8">
        <f t="shared" si="2"/>
        <v>0</v>
      </c>
      <c r="M22" s="8">
        <f t="shared" si="3"/>
        <v>0</v>
      </c>
      <c r="N22" s="10"/>
      <c r="O22" s="8">
        <v>14.011</v>
      </c>
      <c r="P22" s="8">
        <v>11.221</v>
      </c>
      <c r="Q22" s="8">
        <f t="shared" si="4"/>
        <v>0</v>
      </c>
      <c r="R22" s="10"/>
      <c r="S22" s="10"/>
      <c r="T22" s="10"/>
      <c r="U22" s="10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0"/>
      <c r="E23" s="10"/>
      <c r="F23" s="10"/>
      <c r="G23" s="10"/>
      <c r="H23" s="10"/>
      <c r="I23" s="8">
        <f t="shared" si="1"/>
        <v>0</v>
      </c>
      <c r="J23" s="10"/>
      <c r="K23" s="10"/>
      <c r="L23" s="8">
        <f t="shared" si="2"/>
        <v>0</v>
      </c>
      <c r="M23" s="8">
        <f t="shared" si="3"/>
        <v>0</v>
      </c>
      <c r="N23" s="10"/>
      <c r="O23" s="8">
        <v>14.011</v>
      </c>
      <c r="P23" s="8">
        <v>11.221</v>
      </c>
      <c r="Q23" s="8">
        <f t="shared" si="4"/>
        <v>0</v>
      </c>
      <c r="R23" s="10"/>
      <c r="S23" s="10"/>
      <c r="T23" s="10"/>
      <c r="U23" s="10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0"/>
      <c r="E24" s="10"/>
      <c r="F24" s="10"/>
      <c r="G24" s="10"/>
      <c r="H24" s="10"/>
      <c r="I24" s="8">
        <f t="shared" si="1"/>
        <v>0</v>
      </c>
      <c r="J24" s="10"/>
      <c r="K24" s="10"/>
      <c r="L24" s="8">
        <f t="shared" si="2"/>
        <v>0</v>
      </c>
      <c r="M24" s="8">
        <f t="shared" si="3"/>
        <v>0</v>
      </c>
      <c r="N24" s="10"/>
      <c r="O24" s="8">
        <v>14.011</v>
      </c>
      <c r="P24" s="8">
        <v>11.221</v>
      </c>
      <c r="Q24" s="8">
        <f t="shared" si="4"/>
        <v>0</v>
      </c>
      <c r="R24" s="10"/>
      <c r="S24" s="10"/>
      <c r="T24" s="10"/>
      <c r="U24" s="10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0"/>
      <c r="E25" s="10"/>
      <c r="F25" s="10"/>
      <c r="G25" s="10"/>
      <c r="H25" s="10"/>
      <c r="I25" s="8">
        <f t="shared" si="1"/>
        <v>0</v>
      </c>
      <c r="J25" s="10"/>
      <c r="K25" s="10"/>
      <c r="L25" s="8">
        <f t="shared" si="2"/>
        <v>0</v>
      </c>
      <c r="M25" s="8">
        <f t="shared" si="3"/>
        <v>0</v>
      </c>
      <c r="N25" s="10"/>
      <c r="O25" s="8">
        <v>14.011</v>
      </c>
      <c r="P25" s="8">
        <v>11.221</v>
      </c>
      <c r="Q25" s="8">
        <f t="shared" si="4"/>
        <v>0</v>
      </c>
      <c r="R25" s="10"/>
      <c r="S25" s="10"/>
      <c r="T25" s="10"/>
      <c r="U25" s="10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0"/>
      <c r="E26" s="10"/>
      <c r="F26" s="10"/>
      <c r="G26" s="10"/>
      <c r="H26" s="10"/>
      <c r="I26" s="8">
        <f t="shared" si="1"/>
        <v>0</v>
      </c>
      <c r="J26" s="10"/>
      <c r="K26" s="10"/>
      <c r="L26" s="8">
        <f t="shared" si="2"/>
        <v>0</v>
      </c>
      <c r="M26" s="8">
        <f t="shared" si="3"/>
        <v>0</v>
      </c>
      <c r="N26" s="10"/>
      <c r="O26" s="8">
        <v>14.011</v>
      </c>
      <c r="P26" s="8">
        <v>11.221</v>
      </c>
      <c r="Q26" s="8">
        <f t="shared" si="4"/>
        <v>0</v>
      </c>
      <c r="R26" s="10"/>
      <c r="S26" s="10"/>
      <c r="T26" s="10"/>
      <c r="U26" s="10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0"/>
      <c r="E27" s="10"/>
      <c r="F27" s="10"/>
      <c r="G27" s="10"/>
      <c r="H27" s="10"/>
      <c r="I27" s="8">
        <f t="shared" si="1"/>
        <v>0</v>
      </c>
      <c r="J27" s="10"/>
      <c r="K27" s="10"/>
      <c r="L27" s="8">
        <f t="shared" si="2"/>
        <v>0</v>
      </c>
      <c r="M27" s="8">
        <f t="shared" si="3"/>
        <v>0</v>
      </c>
      <c r="N27" s="10"/>
      <c r="O27" s="8">
        <v>14.011</v>
      </c>
      <c r="P27" s="8">
        <v>11.221</v>
      </c>
      <c r="Q27" s="8">
        <f t="shared" si="4"/>
        <v>0</v>
      </c>
      <c r="R27" s="10"/>
      <c r="S27" s="10"/>
      <c r="T27" s="10"/>
      <c r="U27" s="10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0"/>
      <c r="E28" s="10"/>
      <c r="F28" s="10"/>
      <c r="G28" s="10"/>
      <c r="H28" s="10"/>
      <c r="I28" s="8">
        <f t="shared" si="1"/>
        <v>0</v>
      </c>
      <c r="J28" s="10"/>
      <c r="K28" s="10"/>
      <c r="L28" s="8">
        <f t="shared" si="2"/>
        <v>0</v>
      </c>
      <c r="M28" s="8">
        <f t="shared" si="3"/>
        <v>0</v>
      </c>
      <c r="N28" s="10"/>
      <c r="O28" s="8">
        <v>14.011</v>
      </c>
      <c r="P28" s="8">
        <v>11.221</v>
      </c>
      <c r="Q28" s="8">
        <f t="shared" si="4"/>
        <v>0</v>
      </c>
      <c r="R28" s="10"/>
      <c r="S28" s="10"/>
      <c r="T28" s="10"/>
      <c r="U28" s="10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0"/>
      <c r="E29" s="10"/>
      <c r="F29" s="10"/>
      <c r="G29" s="10"/>
      <c r="H29" s="10"/>
      <c r="I29" s="8">
        <f t="shared" si="1"/>
        <v>0</v>
      </c>
      <c r="J29" s="10"/>
      <c r="K29" s="10"/>
      <c r="L29" s="8">
        <f t="shared" si="2"/>
        <v>0</v>
      </c>
      <c r="M29" s="8">
        <f t="shared" si="3"/>
        <v>0</v>
      </c>
      <c r="N29" s="10"/>
      <c r="O29" s="8">
        <v>14.011</v>
      </c>
      <c r="P29" s="8">
        <v>11.221</v>
      </c>
      <c r="Q29" s="8">
        <f t="shared" si="4"/>
        <v>0</v>
      </c>
      <c r="R29" s="10"/>
      <c r="S29" s="10"/>
      <c r="T29" s="10"/>
      <c r="U29" s="10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0"/>
      <c r="E30" s="10"/>
      <c r="F30" s="10"/>
      <c r="G30" s="10"/>
      <c r="H30" s="10"/>
      <c r="I30" s="8">
        <f t="shared" si="1"/>
        <v>0</v>
      </c>
      <c r="J30" s="10"/>
      <c r="K30" s="10"/>
      <c r="L30" s="8">
        <f t="shared" si="2"/>
        <v>0</v>
      </c>
      <c r="M30" s="8">
        <f t="shared" si="3"/>
        <v>0</v>
      </c>
      <c r="N30" s="10"/>
      <c r="O30" s="8">
        <v>14.011</v>
      </c>
      <c r="P30" s="8">
        <v>11.221</v>
      </c>
      <c r="Q30" s="8">
        <f t="shared" si="4"/>
        <v>0</v>
      </c>
      <c r="R30" s="10"/>
      <c r="S30" s="10"/>
      <c r="T30" s="10"/>
      <c r="U30" s="10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0"/>
      <c r="E31" s="10"/>
      <c r="F31" s="10"/>
      <c r="G31" s="10"/>
      <c r="H31" s="10"/>
      <c r="I31" s="8">
        <f t="shared" si="1"/>
        <v>0</v>
      </c>
      <c r="J31" s="10"/>
      <c r="K31" s="10"/>
      <c r="L31" s="8">
        <f t="shared" si="2"/>
        <v>0</v>
      </c>
      <c r="M31" s="8">
        <f t="shared" si="3"/>
        <v>0</v>
      </c>
      <c r="N31" s="10"/>
      <c r="O31" s="8">
        <v>14.011</v>
      </c>
      <c r="P31" s="8">
        <v>11.221</v>
      </c>
      <c r="Q31" s="8">
        <f t="shared" si="4"/>
        <v>0</v>
      </c>
      <c r="R31" s="10"/>
      <c r="S31" s="10"/>
      <c r="T31" s="10"/>
      <c r="U31" s="10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0"/>
      <c r="E32" s="10"/>
      <c r="F32" s="10"/>
      <c r="G32" s="10"/>
      <c r="H32" s="10"/>
      <c r="I32" s="8">
        <f t="shared" si="1"/>
        <v>0</v>
      </c>
      <c r="J32" s="10"/>
      <c r="K32" s="10"/>
      <c r="L32" s="8">
        <f t="shared" si="2"/>
        <v>0</v>
      </c>
      <c r="M32" s="8">
        <f t="shared" si="3"/>
        <v>0</v>
      </c>
      <c r="N32" s="10"/>
      <c r="O32" s="8">
        <v>14.011</v>
      </c>
      <c r="P32" s="8">
        <v>11.221</v>
      </c>
      <c r="Q32" s="8">
        <f t="shared" si="4"/>
        <v>0</v>
      </c>
      <c r="R32" s="10"/>
      <c r="S32" s="10"/>
      <c r="T32" s="10"/>
      <c r="U32" s="10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0"/>
      <c r="E33" s="10"/>
      <c r="F33" s="10"/>
      <c r="G33" s="10"/>
      <c r="H33" s="10"/>
      <c r="I33" s="8">
        <f t="shared" si="1"/>
        <v>0</v>
      </c>
      <c r="J33" s="10"/>
      <c r="K33" s="10"/>
      <c r="L33" s="8">
        <f t="shared" si="2"/>
        <v>0</v>
      </c>
      <c r="M33" s="8">
        <f t="shared" si="3"/>
        <v>0</v>
      </c>
      <c r="N33" s="10"/>
      <c r="O33" s="8">
        <v>14.011</v>
      </c>
      <c r="P33" s="8">
        <v>11.221</v>
      </c>
      <c r="Q33" s="8">
        <f t="shared" si="4"/>
        <v>0</v>
      </c>
      <c r="R33" s="10"/>
      <c r="S33" s="10"/>
      <c r="T33" s="10"/>
      <c r="U33" s="10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0"/>
      <c r="E34" s="10"/>
      <c r="F34" s="10"/>
      <c r="G34" s="10"/>
      <c r="H34" s="10"/>
      <c r="I34" s="8">
        <f t="shared" si="1"/>
        <v>0</v>
      </c>
      <c r="J34" s="10"/>
      <c r="K34" s="10"/>
      <c r="L34" s="8">
        <f t="shared" si="2"/>
        <v>0</v>
      </c>
      <c r="M34" s="8">
        <f t="shared" si="3"/>
        <v>0</v>
      </c>
      <c r="N34" s="10"/>
      <c r="O34" s="8">
        <v>14.011</v>
      </c>
      <c r="P34" s="8">
        <v>11.221</v>
      </c>
      <c r="Q34" s="8">
        <f t="shared" si="4"/>
        <v>0</v>
      </c>
      <c r="R34" s="10"/>
      <c r="S34" s="10"/>
      <c r="T34" s="10"/>
      <c r="U34" s="10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0"/>
      <c r="E35" s="10"/>
      <c r="F35" s="10"/>
      <c r="G35" s="10"/>
      <c r="H35" s="10"/>
      <c r="I35" s="8">
        <f t="shared" si="1"/>
        <v>0</v>
      </c>
      <c r="J35" s="10"/>
      <c r="K35" s="10"/>
      <c r="L35" s="8">
        <f t="shared" si="2"/>
        <v>0</v>
      </c>
      <c r="M35" s="8">
        <f t="shared" si="3"/>
        <v>0</v>
      </c>
      <c r="N35" s="10"/>
      <c r="O35" s="8">
        <v>14.011</v>
      </c>
      <c r="P35" s="8">
        <v>11.221</v>
      </c>
      <c r="Q35" s="8">
        <f t="shared" si="4"/>
        <v>0</v>
      </c>
      <c r="R35" s="10"/>
      <c r="S35" s="10"/>
      <c r="T35" s="10"/>
      <c r="U35" s="10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0"/>
      <c r="E36" s="10"/>
      <c r="F36" s="10"/>
      <c r="G36" s="10"/>
      <c r="H36" s="10"/>
      <c r="I36" s="8">
        <f t="shared" si="1"/>
        <v>0</v>
      </c>
      <c r="J36" s="10"/>
      <c r="K36" s="10"/>
      <c r="L36" s="8">
        <f t="shared" si="2"/>
        <v>0</v>
      </c>
      <c r="M36" s="8">
        <f t="shared" si="3"/>
        <v>0</v>
      </c>
      <c r="N36" s="10"/>
      <c r="O36" s="8">
        <v>14.011</v>
      </c>
      <c r="P36" s="8">
        <v>11.221</v>
      </c>
      <c r="Q36" s="8">
        <f t="shared" si="4"/>
        <v>0</v>
      </c>
      <c r="R36" s="10"/>
      <c r="S36" s="10"/>
      <c r="T36" s="10"/>
      <c r="U36" s="10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0"/>
      <c r="E37" s="10"/>
      <c r="F37" s="10"/>
      <c r="G37" s="10"/>
      <c r="H37" s="10"/>
      <c r="I37" s="8">
        <f t="shared" si="1"/>
        <v>0</v>
      </c>
      <c r="J37" s="10"/>
      <c r="K37" s="10"/>
      <c r="L37" s="8">
        <f t="shared" si="2"/>
        <v>0</v>
      </c>
      <c r="M37" s="8">
        <f t="shared" si="3"/>
        <v>0</v>
      </c>
      <c r="N37" s="10"/>
      <c r="O37" s="8">
        <v>14.011</v>
      </c>
      <c r="P37" s="8">
        <v>11.221</v>
      </c>
      <c r="Q37" s="8">
        <f t="shared" si="4"/>
        <v>0</v>
      </c>
      <c r="R37" s="10"/>
      <c r="S37" s="10"/>
      <c r="T37" s="10"/>
      <c r="U37" s="10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0"/>
      <c r="E38" s="10"/>
      <c r="F38" s="10"/>
      <c r="G38" s="10"/>
      <c r="H38" s="10"/>
      <c r="I38" s="8">
        <f t="shared" si="1"/>
        <v>0</v>
      </c>
      <c r="J38" s="10"/>
      <c r="K38" s="10"/>
      <c r="L38" s="8">
        <f t="shared" si="2"/>
        <v>0</v>
      </c>
      <c r="M38" s="8">
        <f t="shared" si="3"/>
        <v>0</v>
      </c>
      <c r="N38" s="10"/>
      <c r="O38" s="8">
        <v>14.011</v>
      </c>
      <c r="P38" s="8">
        <v>11.221</v>
      </c>
      <c r="Q38" s="8">
        <f t="shared" si="4"/>
        <v>0</v>
      </c>
      <c r="R38" s="10"/>
      <c r="S38" s="10"/>
      <c r="T38" s="10"/>
      <c r="U38" s="10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0"/>
      <c r="E39" s="10"/>
      <c r="F39" s="10"/>
      <c r="G39" s="10"/>
      <c r="H39" s="10"/>
      <c r="I39" s="8">
        <f t="shared" si="1"/>
        <v>0</v>
      </c>
      <c r="J39" s="10"/>
      <c r="K39" s="10"/>
      <c r="L39" s="8">
        <f t="shared" si="2"/>
        <v>0</v>
      </c>
      <c r="M39" s="8">
        <f t="shared" si="3"/>
        <v>0</v>
      </c>
      <c r="N39" s="10"/>
      <c r="O39" s="8">
        <v>14.011</v>
      </c>
      <c r="P39" s="8">
        <v>11.221</v>
      </c>
      <c r="Q39" s="8">
        <f t="shared" si="4"/>
        <v>0</v>
      </c>
      <c r="R39" s="10"/>
      <c r="S39" s="10"/>
      <c r="T39" s="10"/>
      <c r="U39" s="10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0"/>
      <c r="E40" s="10"/>
      <c r="F40" s="10"/>
      <c r="G40" s="10"/>
      <c r="H40" s="10"/>
      <c r="I40" s="8">
        <f t="shared" si="1"/>
        <v>0</v>
      </c>
      <c r="J40" s="10"/>
      <c r="K40" s="10"/>
      <c r="L40" s="8">
        <f t="shared" si="2"/>
        <v>0</v>
      </c>
      <c r="M40" s="8">
        <f t="shared" si="3"/>
        <v>0</v>
      </c>
      <c r="N40" s="10"/>
      <c r="O40" s="8">
        <v>14.011</v>
      </c>
      <c r="P40" s="8">
        <v>11.221</v>
      </c>
      <c r="Q40" s="8">
        <f t="shared" si="4"/>
        <v>0</v>
      </c>
      <c r="R40" s="10"/>
      <c r="S40" s="10"/>
      <c r="T40" s="10"/>
      <c r="U40" s="10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0"/>
      <c r="E41" s="10"/>
      <c r="F41" s="10"/>
      <c r="G41" s="10"/>
      <c r="H41" s="10"/>
      <c r="I41" s="8">
        <f t="shared" si="1"/>
        <v>0</v>
      </c>
      <c r="J41" s="10"/>
      <c r="K41" s="10"/>
      <c r="L41" s="8">
        <f t="shared" si="2"/>
        <v>0</v>
      </c>
      <c r="M41" s="8">
        <f t="shared" si="3"/>
        <v>0</v>
      </c>
      <c r="N41" s="10"/>
      <c r="O41" s="8">
        <v>14.011</v>
      </c>
      <c r="P41" s="8">
        <v>11.221</v>
      </c>
      <c r="Q41" s="8">
        <f t="shared" si="4"/>
        <v>0</v>
      </c>
      <c r="R41" s="10"/>
      <c r="S41" s="10"/>
      <c r="T41" s="10"/>
      <c r="U41" s="10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0"/>
      <c r="E42" s="10"/>
      <c r="F42" s="10"/>
      <c r="G42" s="10"/>
      <c r="H42" s="10"/>
      <c r="I42" s="8">
        <f t="shared" si="1"/>
        <v>0</v>
      </c>
      <c r="J42" s="10"/>
      <c r="K42" s="10"/>
      <c r="L42" s="8">
        <f t="shared" si="2"/>
        <v>0</v>
      </c>
      <c r="M42" s="8">
        <f t="shared" si="3"/>
        <v>0</v>
      </c>
      <c r="N42" s="10"/>
      <c r="O42" s="8">
        <v>14.011</v>
      </c>
      <c r="P42" s="8">
        <v>11.221</v>
      </c>
      <c r="Q42" s="8">
        <f t="shared" si="4"/>
        <v>0</v>
      </c>
      <c r="R42" s="10"/>
      <c r="S42" s="10"/>
      <c r="T42" s="10"/>
      <c r="U42" s="10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0"/>
      <c r="E43" s="10"/>
      <c r="F43" s="10"/>
      <c r="G43" s="10"/>
      <c r="H43" s="10"/>
      <c r="I43" s="8">
        <f t="shared" si="1"/>
        <v>0</v>
      </c>
      <c r="J43" s="10"/>
      <c r="K43" s="10"/>
      <c r="L43" s="8">
        <f t="shared" si="2"/>
        <v>0</v>
      </c>
      <c r="M43" s="8">
        <f t="shared" si="3"/>
        <v>0</v>
      </c>
      <c r="N43" s="10"/>
      <c r="O43" s="8">
        <v>14.011</v>
      </c>
      <c r="P43" s="8">
        <v>11.221</v>
      </c>
      <c r="Q43" s="8">
        <f t="shared" si="4"/>
        <v>0</v>
      </c>
      <c r="R43" s="10"/>
      <c r="S43" s="10"/>
      <c r="T43" s="10"/>
      <c r="U43" s="10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0"/>
      <c r="E44" s="10"/>
      <c r="F44" s="10"/>
      <c r="G44" s="10"/>
      <c r="H44" s="10"/>
      <c r="I44" s="8">
        <f t="shared" si="1"/>
        <v>0</v>
      </c>
      <c r="J44" s="10"/>
      <c r="K44" s="10"/>
      <c r="L44" s="8">
        <f t="shared" si="2"/>
        <v>0</v>
      </c>
      <c r="M44" s="8">
        <f t="shared" si="3"/>
        <v>0</v>
      </c>
      <c r="N44" s="10"/>
      <c r="O44" s="8">
        <v>14.011</v>
      </c>
      <c r="P44" s="8">
        <v>11.221</v>
      </c>
      <c r="Q44" s="8">
        <f t="shared" si="4"/>
        <v>0</v>
      </c>
      <c r="R44" s="10"/>
      <c r="S44" s="10"/>
      <c r="T44" s="10"/>
      <c r="U44" s="10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27"/>
      <c r="E45" s="27"/>
      <c r="F45" s="27"/>
      <c r="G45" s="27"/>
      <c r="H45" s="27"/>
      <c r="I45" s="25">
        <f t="shared" si="1"/>
        <v>0</v>
      </c>
      <c r="J45" s="27"/>
      <c r="K45" s="27"/>
      <c r="L45" s="25">
        <f t="shared" si="2"/>
        <v>0</v>
      </c>
      <c r="M45" s="25">
        <f t="shared" si="3"/>
        <v>0</v>
      </c>
      <c r="N45" s="27"/>
      <c r="O45" s="25">
        <v>14.011</v>
      </c>
      <c r="P45" s="25">
        <v>11.221</v>
      </c>
      <c r="Q45" s="25">
        <f t="shared" si="4"/>
        <v>0</v>
      </c>
      <c r="R45" s="27"/>
      <c r="S45" s="27"/>
      <c r="T45" s="27"/>
      <c r="U45" s="27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 t="str">
        <f>E47/E48</f>
        <v>#DIV/0!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 t="str">
        <f>AVERAGEIF(Q:Q,"&gt;0",Q:Q)</f>
        <v>#DIV/0!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0"/>
      <c r="E2" s="10"/>
      <c r="F2" s="10"/>
      <c r="G2" s="10"/>
      <c r="H2" s="10"/>
      <c r="I2" s="8">
        <f t="shared" ref="I2:I45" si="1">max(0,K2-G2)</f>
        <v>0</v>
      </c>
      <c r="J2" s="10"/>
      <c r="K2" s="10"/>
      <c r="L2" s="8">
        <f t="shared" ref="L2:L45" si="2">J2+H2</f>
        <v>0</v>
      </c>
      <c r="M2" s="8">
        <f t="shared" ref="M2:M45" si="3">G2+H2+I2+J2</f>
        <v>0</v>
      </c>
      <c r="N2" s="10"/>
      <c r="O2" s="8">
        <v>14.011</v>
      </c>
      <c r="P2" s="8">
        <v>11.221</v>
      </c>
      <c r="Q2" s="8">
        <f t="shared" ref="Q2:Q45" si="4">(O2*D2)+(P2*E2)</f>
        <v>0</v>
      </c>
      <c r="R2" s="10"/>
      <c r="S2" s="10"/>
      <c r="T2" s="10"/>
      <c r="U2" s="10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0"/>
      <c r="E3" s="10"/>
      <c r="F3" s="10"/>
      <c r="G3" s="10"/>
      <c r="H3" s="10"/>
      <c r="I3" s="8">
        <f t="shared" si="1"/>
        <v>0</v>
      </c>
      <c r="J3" s="10"/>
      <c r="K3" s="10"/>
      <c r="L3" s="8">
        <f t="shared" si="2"/>
        <v>0</v>
      </c>
      <c r="M3" s="8">
        <f t="shared" si="3"/>
        <v>0</v>
      </c>
      <c r="N3" s="10"/>
      <c r="O3" s="8">
        <v>14.011</v>
      </c>
      <c r="P3" s="8">
        <v>11.221</v>
      </c>
      <c r="Q3" s="8">
        <f t="shared" si="4"/>
        <v>0</v>
      </c>
      <c r="R3" s="10"/>
      <c r="S3" s="10"/>
      <c r="T3" s="10"/>
      <c r="U3" s="10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0"/>
      <c r="E4" s="10"/>
      <c r="F4" s="10"/>
      <c r="G4" s="10"/>
      <c r="H4" s="10"/>
      <c r="I4" s="8">
        <f t="shared" si="1"/>
        <v>0</v>
      </c>
      <c r="J4" s="10"/>
      <c r="K4" s="10"/>
      <c r="L4" s="8">
        <f t="shared" si="2"/>
        <v>0</v>
      </c>
      <c r="M4" s="8">
        <f t="shared" si="3"/>
        <v>0</v>
      </c>
      <c r="N4" s="10"/>
      <c r="O4" s="8">
        <v>14.011</v>
      </c>
      <c r="P4" s="8">
        <v>11.221</v>
      </c>
      <c r="Q4" s="8">
        <f t="shared" si="4"/>
        <v>0</v>
      </c>
      <c r="R4" s="10"/>
      <c r="S4" s="10"/>
      <c r="T4" s="10"/>
      <c r="U4" s="10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0"/>
      <c r="E5" s="10"/>
      <c r="F5" s="10"/>
      <c r="G5" s="10"/>
      <c r="H5" s="10"/>
      <c r="I5" s="8">
        <f t="shared" si="1"/>
        <v>0</v>
      </c>
      <c r="J5" s="10"/>
      <c r="K5" s="10"/>
      <c r="L5" s="8">
        <f t="shared" si="2"/>
        <v>0</v>
      </c>
      <c r="M5" s="8">
        <f t="shared" si="3"/>
        <v>0</v>
      </c>
      <c r="N5" s="10"/>
      <c r="O5" s="8">
        <v>14.011</v>
      </c>
      <c r="P5" s="8">
        <v>11.221</v>
      </c>
      <c r="Q5" s="8">
        <f t="shared" si="4"/>
        <v>0</v>
      </c>
      <c r="R5" s="10"/>
      <c r="S5" s="10"/>
      <c r="T5" s="10"/>
      <c r="U5" s="10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0"/>
      <c r="E6" s="10"/>
      <c r="F6" s="10"/>
      <c r="G6" s="10"/>
      <c r="H6" s="10"/>
      <c r="I6" s="8">
        <f t="shared" si="1"/>
        <v>0</v>
      </c>
      <c r="J6" s="10"/>
      <c r="K6" s="10"/>
      <c r="L6" s="8">
        <f t="shared" si="2"/>
        <v>0</v>
      </c>
      <c r="M6" s="8">
        <f t="shared" si="3"/>
        <v>0</v>
      </c>
      <c r="N6" s="10"/>
      <c r="O6" s="8">
        <v>14.011</v>
      </c>
      <c r="P6" s="8">
        <v>11.221</v>
      </c>
      <c r="Q6" s="8">
        <f t="shared" si="4"/>
        <v>0</v>
      </c>
      <c r="R6" s="10"/>
      <c r="S6" s="10"/>
      <c r="T6" s="10"/>
      <c r="U6" s="10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0"/>
      <c r="E7" s="10"/>
      <c r="F7" s="10"/>
      <c r="G7" s="10"/>
      <c r="H7" s="10"/>
      <c r="I7" s="8">
        <f t="shared" si="1"/>
        <v>0</v>
      </c>
      <c r="J7" s="10"/>
      <c r="K7" s="10"/>
      <c r="L7" s="8">
        <f t="shared" si="2"/>
        <v>0</v>
      </c>
      <c r="M7" s="8">
        <f t="shared" si="3"/>
        <v>0</v>
      </c>
      <c r="N7" s="10"/>
      <c r="O7" s="8">
        <v>14.011</v>
      </c>
      <c r="P7" s="8">
        <v>11.221</v>
      </c>
      <c r="Q7" s="8">
        <f t="shared" si="4"/>
        <v>0</v>
      </c>
      <c r="R7" s="10"/>
      <c r="S7" s="10"/>
      <c r="T7" s="10"/>
      <c r="U7" s="10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0"/>
      <c r="E8" s="10"/>
      <c r="F8" s="10"/>
      <c r="G8" s="10"/>
      <c r="H8" s="10"/>
      <c r="I8" s="8">
        <f t="shared" si="1"/>
        <v>0</v>
      </c>
      <c r="J8" s="10"/>
      <c r="K8" s="10"/>
      <c r="L8" s="8">
        <f t="shared" si="2"/>
        <v>0</v>
      </c>
      <c r="M8" s="8">
        <f t="shared" si="3"/>
        <v>0</v>
      </c>
      <c r="N8" s="10"/>
      <c r="O8" s="8">
        <v>14.011</v>
      </c>
      <c r="P8" s="8">
        <v>11.221</v>
      </c>
      <c r="Q8" s="8">
        <f t="shared" si="4"/>
        <v>0</v>
      </c>
      <c r="R8" s="10"/>
      <c r="S8" s="10"/>
      <c r="T8" s="10"/>
      <c r="U8" s="10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0"/>
      <c r="E9" s="10"/>
      <c r="F9" s="10"/>
      <c r="G9" s="10"/>
      <c r="H9" s="10"/>
      <c r="I9" s="8">
        <f t="shared" si="1"/>
        <v>0</v>
      </c>
      <c r="J9" s="10"/>
      <c r="K9" s="10"/>
      <c r="L9" s="8">
        <f t="shared" si="2"/>
        <v>0</v>
      </c>
      <c r="M9" s="8">
        <f t="shared" si="3"/>
        <v>0</v>
      </c>
      <c r="N9" s="10"/>
      <c r="O9" s="8">
        <v>14.011</v>
      </c>
      <c r="P9" s="8">
        <v>11.221</v>
      </c>
      <c r="Q9" s="8">
        <f t="shared" si="4"/>
        <v>0</v>
      </c>
      <c r="R9" s="10"/>
      <c r="S9" s="10"/>
      <c r="T9" s="10"/>
      <c r="U9" s="10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0"/>
      <c r="E10" s="10"/>
      <c r="F10" s="10"/>
      <c r="G10" s="10"/>
      <c r="H10" s="10"/>
      <c r="I10" s="8">
        <f t="shared" si="1"/>
        <v>0</v>
      </c>
      <c r="J10" s="10"/>
      <c r="K10" s="10"/>
      <c r="L10" s="8">
        <f t="shared" si="2"/>
        <v>0</v>
      </c>
      <c r="M10" s="8">
        <f t="shared" si="3"/>
        <v>0</v>
      </c>
      <c r="N10" s="10"/>
      <c r="O10" s="8">
        <v>14.011</v>
      </c>
      <c r="P10" s="8">
        <v>11.221</v>
      </c>
      <c r="Q10" s="8">
        <f t="shared" si="4"/>
        <v>0</v>
      </c>
      <c r="R10" s="10"/>
      <c r="S10" s="10"/>
      <c r="T10" s="10"/>
      <c r="U10" s="10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0"/>
      <c r="E11" s="10"/>
      <c r="F11" s="10"/>
      <c r="G11" s="10"/>
      <c r="H11" s="10"/>
      <c r="I11" s="8">
        <f t="shared" si="1"/>
        <v>0</v>
      </c>
      <c r="J11" s="10"/>
      <c r="K11" s="10"/>
      <c r="L11" s="8">
        <f t="shared" si="2"/>
        <v>0</v>
      </c>
      <c r="M11" s="8">
        <f t="shared" si="3"/>
        <v>0</v>
      </c>
      <c r="N11" s="10"/>
      <c r="O11" s="8">
        <v>14.011</v>
      </c>
      <c r="P11" s="8">
        <v>11.221</v>
      </c>
      <c r="Q11" s="8">
        <f t="shared" si="4"/>
        <v>0</v>
      </c>
      <c r="R11" s="10"/>
      <c r="S11" s="10"/>
      <c r="T11" s="10"/>
      <c r="U11" s="10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0"/>
      <c r="E12" s="10"/>
      <c r="F12" s="10"/>
      <c r="G12" s="10"/>
      <c r="H12" s="10"/>
      <c r="I12" s="8">
        <f t="shared" si="1"/>
        <v>0</v>
      </c>
      <c r="J12" s="10"/>
      <c r="K12" s="10"/>
      <c r="L12" s="8">
        <f t="shared" si="2"/>
        <v>0</v>
      </c>
      <c r="M12" s="8">
        <f t="shared" si="3"/>
        <v>0</v>
      </c>
      <c r="N12" s="10"/>
      <c r="O12" s="8">
        <v>14.011</v>
      </c>
      <c r="P12" s="8">
        <v>11.221</v>
      </c>
      <c r="Q12" s="8">
        <f t="shared" si="4"/>
        <v>0</v>
      </c>
      <c r="R12" s="10"/>
      <c r="S12" s="10"/>
      <c r="T12" s="10"/>
      <c r="U12" s="10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0"/>
      <c r="E13" s="10"/>
      <c r="F13" s="10"/>
      <c r="G13" s="10"/>
      <c r="H13" s="10"/>
      <c r="I13" s="8">
        <f t="shared" si="1"/>
        <v>0</v>
      </c>
      <c r="J13" s="10"/>
      <c r="K13" s="10"/>
      <c r="L13" s="8">
        <f t="shared" si="2"/>
        <v>0</v>
      </c>
      <c r="M13" s="8">
        <f t="shared" si="3"/>
        <v>0</v>
      </c>
      <c r="N13" s="10"/>
      <c r="O13" s="8">
        <v>14.011</v>
      </c>
      <c r="P13" s="8">
        <v>11.221</v>
      </c>
      <c r="Q13" s="8">
        <f t="shared" si="4"/>
        <v>0</v>
      </c>
      <c r="R13" s="10"/>
      <c r="S13" s="10"/>
      <c r="T13" s="10"/>
      <c r="U13" s="10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0"/>
      <c r="E14" s="10"/>
      <c r="F14" s="10"/>
      <c r="G14" s="10"/>
      <c r="H14" s="10"/>
      <c r="I14" s="8">
        <f t="shared" si="1"/>
        <v>0</v>
      </c>
      <c r="J14" s="10"/>
      <c r="K14" s="10"/>
      <c r="L14" s="8">
        <f t="shared" si="2"/>
        <v>0</v>
      </c>
      <c r="M14" s="8">
        <f t="shared" si="3"/>
        <v>0</v>
      </c>
      <c r="N14" s="10"/>
      <c r="O14" s="8">
        <v>14.011</v>
      </c>
      <c r="P14" s="8">
        <v>11.221</v>
      </c>
      <c r="Q14" s="8">
        <f t="shared" si="4"/>
        <v>0</v>
      </c>
      <c r="R14" s="10"/>
      <c r="S14" s="10"/>
      <c r="T14" s="10"/>
      <c r="U14" s="10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0"/>
      <c r="E15" s="10"/>
      <c r="F15" s="10"/>
      <c r="G15" s="10"/>
      <c r="H15" s="10"/>
      <c r="I15" s="8">
        <f t="shared" si="1"/>
        <v>0</v>
      </c>
      <c r="J15" s="10"/>
      <c r="K15" s="10"/>
      <c r="L15" s="8">
        <f t="shared" si="2"/>
        <v>0</v>
      </c>
      <c r="M15" s="8">
        <f t="shared" si="3"/>
        <v>0</v>
      </c>
      <c r="N15" s="10"/>
      <c r="O15" s="8">
        <v>14.011</v>
      </c>
      <c r="P15" s="8">
        <v>11.221</v>
      </c>
      <c r="Q15" s="8">
        <f t="shared" si="4"/>
        <v>0</v>
      </c>
      <c r="R15" s="10"/>
      <c r="S15" s="10"/>
      <c r="T15" s="10"/>
      <c r="U15" s="10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0"/>
      <c r="E16" s="10"/>
      <c r="F16" s="10"/>
      <c r="G16" s="10"/>
      <c r="H16" s="10"/>
      <c r="I16" s="8">
        <f t="shared" si="1"/>
        <v>0</v>
      </c>
      <c r="J16" s="10"/>
      <c r="K16" s="10"/>
      <c r="L16" s="8">
        <f t="shared" si="2"/>
        <v>0</v>
      </c>
      <c r="M16" s="8">
        <f t="shared" si="3"/>
        <v>0</v>
      </c>
      <c r="N16" s="10"/>
      <c r="O16" s="8">
        <v>14.011</v>
      </c>
      <c r="P16" s="8">
        <v>11.221</v>
      </c>
      <c r="Q16" s="8">
        <f t="shared" si="4"/>
        <v>0</v>
      </c>
      <c r="R16" s="10"/>
      <c r="S16" s="10"/>
      <c r="T16" s="10"/>
      <c r="U16" s="10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0"/>
      <c r="E17" s="10"/>
      <c r="F17" s="10"/>
      <c r="G17" s="10"/>
      <c r="H17" s="10"/>
      <c r="I17" s="8">
        <f t="shared" si="1"/>
        <v>0</v>
      </c>
      <c r="J17" s="10"/>
      <c r="K17" s="10"/>
      <c r="L17" s="8">
        <f t="shared" si="2"/>
        <v>0</v>
      </c>
      <c r="M17" s="8">
        <f t="shared" si="3"/>
        <v>0</v>
      </c>
      <c r="N17" s="10"/>
      <c r="O17" s="8">
        <v>14.011</v>
      </c>
      <c r="P17" s="8">
        <v>11.221</v>
      </c>
      <c r="Q17" s="8">
        <f t="shared" si="4"/>
        <v>0</v>
      </c>
      <c r="R17" s="10"/>
      <c r="S17" s="10"/>
      <c r="T17" s="10"/>
      <c r="U17" s="10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0"/>
      <c r="E18" s="10"/>
      <c r="F18" s="10"/>
      <c r="G18" s="10"/>
      <c r="H18" s="10"/>
      <c r="I18" s="8">
        <f t="shared" si="1"/>
        <v>0</v>
      </c>
      <c r="J18" s="10"/>
      <c r="K18" s="10"/>
      <c r="L18" s="8">
        <f t="shared" si="2"/>
        <v>0</v>
      </c>
      <c r="M18" s="8">
        <f t="shared" si="3"/>
        <v>0</v>
      </c>
      <c r="N18" s="10"/>
      <c r="O18" s="8">
        <v>14.011</v>
      </c>
      <c r="P18" s="8">
        <v>11.221</v>
      </c>
      <c r="Q18" s="8">
        <f t="shared" si="4"/>
        <v>0</v>
      </c>
      <c r="R18" s="10"/>
      <c r="S18" s="10"/>
      <c r="T18" s="10"/>
      <c r="U18" s="10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0"/>
      <c r="E19" s="10"/>
      <c r="F19" s="10"/>
      <c r="G19" s="10"/>
      <c r="H19" s="10"/>
      <c r="I19" s="8">
        <f t="shared" si="1"/>
        <v>0</v>
      </c>
      <c r="J19" s="10"/>
      <c r="K19" s="10"/>
      <c r="L19" s="8">
        <f t="shared" si="2"/>
        <v>0</v>
      </c>
      <c r="M19" s="8">
        <f t="shared" si="3"/>
        <v>0</v>
      </c>
      <c r="N19" s="10"/>
      <c r="O19" s="8">
        <v>14.011</v>
      </c>
      <c r="P19" s="8">
        <v>11.221</v>
      </c>
      <c r="Q19" s="8">
        <f t="shared" si="4"/>
        <v>0</v>
      </c>
      <c r="R19" s="10"/>
      <c r="S19" s="10"/>
      <c r="T19" s="10"/>
      <c r="U19" s="10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0"/>
      <c r="E20" s="10"/>
      <c r="F20" s="10"/>
      <c r="G20" s="10"/>
      <c r="H20" s="10"/>
      <c r="I20" s="8">
        <f t="shared" si="1"/>
        <v>0</v>
      </c>
      <c r="J20" s="10"/>
      <c r="K20" s="10"/>
      <c r="L20" s="8">
        <f t="shared" si="2"/>
        <v>0</v>
      </c>
      <c r="M20" s="8">
        <f t="shared" si="3"/>
        <v>0</v>
      </c>
      <c r="N20" s="10"/>
      <c r="O20" s="8">
        <v>14.011</v>
      </c>
      <c r="P20" s="8">
        <v>11.221</v>
      </c>
      <c r="Q20" s="8">
        <f t="shared" si="4"/>
        <v>0</v>
      </c>
      <c r="R20" s="10"/>
      <c r="S20" s="10"/>
      <c r="T20" s="10"/>
      <c r="U20" s="10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0"/>
      <c r="E21" s="10"/>
      <c r="F21" s="10"/>
      <c r="G21" s="10"/>
      <c r="H21" s="10"/>
      <c r="I21" s="8">
        <f t="shared" si="1"/>
        <v>0</v>
      </c>
      <c r="J21" s="10"/>
      <c r="K21" s="10"/>
      <c r="L21" s="8">
        <f t="shared" si="2"/>
        <v>0</v>
      </c>
      <c r="M21" s="8">
        <f t="shared" si="3"/>
        <v>0</v>
      </c>
      <c r="N21" s="10"/>
      <c r="O21" s="8">
        <v>14.011</v>
      </c>
      <c r="P21" s="8">
        <v>11.221</v>
      </c>
      <c r="Q21" s="8">
        <f t="shared" si="4"/>
        <v>0</v>
      </c>
      <c r="R21" s="10"/>
      <c r="S21" s="10"/>
      <c r="T21" s="10"/>
      <c r="U21" s="10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0"/>
      <c r="E22" s="10"/>
      <c r="F22" s="10"/>
      <c r="G22" s="10"/>
      <c r="H22" s="10"/>
      <c r="I22" s="8">
        <f t="shared" si="1"/>
        <v>0</v>
      </c>
      <c r="J22" s="10"/>
      <c r="K22" s="10"/>
      <c r="L22" s="8">
        <f t="shared" si="2"/>
        <v>0</v>
      </c>
      <c r="M22" s="8">
        <f t="shared" si="3"/>
        <v>0</v>
      </c>
      <c r="N22" s="10"/>
      <c r="O22" s="8">
        <v>14.011</v>
      </c>
      <c r="P22" s="8">
        <v>11.221</v>
      </c>
      <c r="Q22" s="8">
        <f t="shared" si="4"/>
        <v>0</v>
      </c>
      <c r="R22" s="10"/>
      <c r="S22" s="10"/>
      <c r="T22" s="10"/>
      <c r="U22" s="10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0"/>
      <c r="E23" s="10"/>
      <c r="F23" s="10"/>
      <c r="G23" s="10"/>
      <c r="H23" s="10"/>
      <c r="I23" s="8">
        <f t="shared" si="1"/>
        <v>0</v>
      </c>
      <c r="J23" s="10"/>
      <c r="K23" s="10"/>
      <c r="L23" s="8">
        <f t="shared" si="2"/>
        <v>0</v>
      </c>
      <c r="M23" s="8">
        <f t="shared" si="3"/>
        <v>0</v>
      </c>
      <c r="N23" s="10"/>
      <c r="O23" s="8">
        <v>14.011</v>
      </c>
      <c r="P23" s="8">
        <v>11.221</v>
      </c>
      <c r="Q23" s="8">
        <f t="shared" si="4"/>
        <v>0</v>
      </c>
      <c r="R23" s="10"/>
      <c r="S23" s="10"/>
      <c r="T23" s="10"/>
      <c r="U23" s="10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0"/>
      <c r="E24" s="10"/>
      <c r="F24" s="10"/>
      <c r="G24" s="10"/>
      <c r="H24" s="10"/>
      <c r="I24" s="8">
        <f t="shared" si="1"/>
        <v>0</v>
      </c>
      <c r="J24" s="10"/>
      <c r="K24" s="10"/>
      <c r="L24" s="8">
        <f t="shared" si="2"/>
        <v>0</v>
      </c>
      <c r="M24" s="8">
        <f t="shared" si="3"/>
        <v>0</v>
      </c>
      <c r="N24" s="10"/>
      <c r="O24" s="8">
        <v>14.011</v>
      </c>
      <c r="P24" s="8">
        <v>11.221</v>
      </c>
      <c r="Q24" s="8">
        <f t="shared" si="4"/>
        <v>0</v>
      </c>
      <c r="R24" s="10"/>
      <c r="S24" s="10"/>
      <c r="T24" s="10"/>
      <c r="U24" s="10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0"/>
      <c r="E25" s="10"/>
      <c r="F25" s="10"/>
      <c r="G25" s="10"/>
      <c r="H25" s="10"/>
      <c r="I25" s="8">
        <f t="shared" si="1"/>
        <v>0</v>
      </c>
      <c r="J25" s="10"/>
      <c r="K25" s="10"/>
      <c r="L25" s="8">
        <f t="shared" si="2"/>
        <v>0</v>
      </c>
      <c r="M25" s="8">
        <f t="shared" si="3"/>
        <v>0</v>
      </c>
      <c r="N25" s="10"/>
      <c r="O25" s="8">
        <v>14.011</v>
      </c>
      <c r="P25" s="8">
        <v>11.221</v>
      </c>
      <c r="Q25" s="8">
        <f t="shared" si="4"/>
        <v>0</v>
      </c>
      <c r="R25" s="10"/>
      <c r="S25" s="10"/>
      <c r="T25" s="10"/>
      <c r="U25" s="10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0"/>
      <c r="E26" s="10"/>
      <c r="F26" s="10"/>
      <c r="G26" s="10"/>
      <c r="H26" s="10"/>
      <c r="I26" s="8">
        <f t="shared" si="1"/>
        <v>0</v>
      </c>
      <c r="J26" s="10"/>
      <c r="K26" s="10"/>
      <c r="L26" s="8">
        <f t="shared" si="2"/>
        <v>0</v>
      </c>
      <c r="M26" s="8">
        <f t="shared" si="3"/>
        <v>0</v>
      </c>
      <c r="N26" s="10"/>
      <c r="O26" s="8">
        <v>14.011</v>
      </c>
      <c r="P26" s="8">
        <v>11.221</v>
      </c>
      <c r="Q26" s="8">
        <f t="shared" si="4"/>
        <v>0</v>
      </c>
      <c r="R26" s="10"/>
      <c r="S26" s="10"/>
      <c r="T26" s="10"/>
      <c r="U26" s="10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0"/>
      <c r="E27" s="10"/>
      <c r="F27" s="10"/>
      <c r="G27" s="10"/>
      <c r="H27" s="10"/>
      <c r="I27" s="8">
        <f t="shared" si="1"/>
        <v>0</v>
      </c>
      <c r="J27" s="10"/>
      <c r="K27" s="10"/>
      <c r="L27" s="8">
        <f t="shared" si="2"/>
        <v>0</v>
      </c>
      <c r="M27" s="8">
        <f t="shared" si="3"/>
        <v>0</v>
      </c>
      <c r="N27" s="10"/>
      <c r="O27" s="8">
        <v>14.011</v>
      </c>
      <c r="P27" s="8">
        <v>11.221</v>
      </c>
      <c r="Q27" s="8">
        <f t="shared" si="4"/>
        <v>0</v>
      </c>
      <c r="R27" s="10"/>
      <c r="S27" s="10"/>
      <c r="T27" s="10"/>
      <c r="U27" s="10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0"/>
      <c r="E28" s="10"/>
      <c r="F28" s="10"/>
      <c r="G28" s="10"/>
      <c r="H28" s="10"/>
      <c r="I28" s="8">
        <f t="shared" si="1"/>
        <v>0</v>
      </c>
      <c r="J28" s="10"/>
      <c r="K28" s="10"/>
      <c r="L28" s="8">
        <f t="shared" si="2"/>
        <v>0</v>
      </c>
      <c r="M28" s="8">
        <f t="shared" si="3"/>
        <v>0</v>
      </c>
      <c r="N28" s="10"/>
      <c r="O28" s="8">
        <v>14.011</v>
      </c>
      <c r="P28" s="8">
        <v>11.221</v>
      </c>
      <c r="Q28" s="8">
        <f t="shared" si="4"/>
        <v>0</v>
      </c>
      <c r="R28" s="10"/>
      <c r="S28" s="10"/>
      <c r="T28" s="10"/>
      <c r="U28" s="10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0"/>
      <c r="E29" s="10"/>
      <c r="F29" s="10"/>
      <c r="G29" s="10"/>
      <c r="H29" s="10"/>
      <c r="I29" s="8">
        <f t="shared" si="1"/>
        <v>0</v>
      </c>
      <c r="J29" s="10"/>
      <c r="K29" s="10"/>
      <c r="L29" s="8">
        <f t="shared" si="2"/>
        <v>0</v>
      </c>
      <c r="M29" s="8">
        <f t="shared" si="3"/>
        <v>0</v>
      </c>
      <c r="N29" s="10"/>
      <c r="O29" s="8">
        <v>14.011</v>
      </c>
      <c r="P29" s="8">
        <v>11.221</v>
      </c>
      <c r="Q29" s="8">
        <f t="shared" si="4"/>
        <v>0</v>
      </c>
      <c r="R29" s="10"/>
      <c r="S29" s="10"/>
      <c r="T29" s="10"/>
      <c r="U29" s="10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0"/>
      <c r="E30" s="10"/>
      <c r="F30" s="10"/>
      <c r="G30" s="10"/>
      <c r="H30" s="10"/>
      <c r="I30" s="8">
        <f t="shared" si="1"/>
        <v>0</v>
      </c>
      <c r="J30" s="10"/>
      <c r="K30" s="10"/>
      <c r="L30" s="8">
        <f t="shared" si="2"/>
        <v>0</v>
      </c>
      <c r="M30" s="8">
        <f t="shared" si="3"/>
        <v>0</v>
      </c>
      <c r="N30" s="10"/>
      <c r="O30" s="8">
        <v>14.011</v>
      </c>
      <c r="P30" s="8">
        <v>11.221</v>
      </c>
      <c r="Q30" s="8">
        <f t="shared" si="4"/>
        <v>0</v>
      </c>
      <c r="R30" s="10"/>
      <c r="S30" s="10"/>
      <c r="T30" s="10"/>
      <c r="U30" s="10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0"/>
      <c r="E31" s="10"/>
      <c r="F31" s="10"/>
      <c r="G31" s="10"/>
      <c r="H31" s="10"/>
      <c r="I31" s="8">
        <f t="shared" si="1"/>
        <v>0</v>
      </c>
      <c r="J31" s="10"/>
      <c r="K31" s="10"/>
      <c r="L31" s="8">
        <f t="shared" si="2"/>
        <v>0</v>
      </c>
      <c r="M31" s="8">
        <f t="shared" si="3"/>
        <v>0</v>
      </c>
      <c r="N31" s="10"/>
      <c r="O31" s="8">
        <v>14.011</v>
      </c>
      <c r="P31" s="8">
        <v>11.221</v>
      </c>
      <c r="Q31" s="8">
        <f t="shared" si="4"/>
        <v>0</v>
      </c>
      <c r="R31" s="10"/>
      <c r="S31" s="10"/>
      <c r="T31" s="10"/>
      <c r="U31" s="10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0"/>
      <c r="E32" s="10"/>
      <c r="F32" s="10"/>
      <c r="G32" s="10"/>
      <c r="H32" s="10"/>
      <c r="I32" s="8">
        <f t="shared" si="1"/>
        <v>0</v>
      </c>
      <c r="J32" s="10"/>
      <c r="K32" s="10"/>
      <c r="L32" s="8">
        <f t="shared" si="2"/>
        <v>0</v>
      </c>
      <c r="M32" s="8">
        <f t="shared" si="3"/>
        <v>0</v>
      </c>
      <c r="N32" s="10"/>
      <c r="O32" s="8">
        <v>14.011</v>
      </c>
      <c r="P32" s="8">
        <v>11.221</v>
      </c>
      <c r="Q32" s="8">
        <f t="shared" si="4"/>
        <v>0</v>
      </c>
      <c r="R32" s="10"/>
      <c r="S32" s="10"/>
      <c r="T32" s="10"/>
      <c r="U32" s="10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0"/>
      <c r="E33" s="10"/>
      <c r="F33" s="10"/>
      <c r="G33" s="10"/>
      <c r="H33" s="10"/>
      <c r="I33" s="8">
        <f t="shared" si="1"/>
        <v>0</v>
      </c>
      <c r="J33" s="10"/>
      <c r="K33" s="10"/>
      <c r="L33" s="8">
        <f t="shared" si="2"/>
        <v>0</v>
      </c>
      <c r="M33" s="8">
        <f t="shared" si="3"/>
        <v>0</v>
      </c>
      <c r="N33" s="10"/>
      <c r="O33" s="8">
        <v>14.011</v>
      </c>
      <c r="P33" s="8">
        <v>11.221</v>
      </c>
      <c r="Q33" s="8">
        <f t="shared" si="4"/>
        <v>0</v>
      </c>
      <c r="R33" s="10"/>
      <c r="S33" s="10"/>
      <c r="T33" s="10"/>
      <c r="U33" s="10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0"/>
      <c r="E34" s="10"/>
      <c r="F34" s="10"/>
      <c r="G34" s="10"/>
      <c r="H34" s="10"/>
      <c r="I34" s="8">
        <f t="shared" si="1"/>
        <v>0</v>
      </c>
      <c r="J34" s="10"/>
      <c r="K34" s="10"/>
      <c r="L34" s="8">
        <f t="shared" si="2"/>
        <v>0</v>
      </c>
      <c r="M34" s="8">
        <f t="shared" si="3"/>
        <v>0</v>
      </c>
      <c r="N34" s="10"/>
      <c r="O34" s="8">
        <v>14.011</v>
      </c>
      <c r="P34" s="8">
        <v>11.221</v>
      </c>
      <c r="Q34" s="8">
        <f t="shared" si="4"/>
        <v>0</v>
      </c>
      <c r="R34" s="10"/>
      <c r="S34" s="10"/>
      <c r="T34" s="10"/>
      <c r="U34" s="10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0"/>
      <c r="E35" s="10"/>
      <c r="F35" s="10"/>
      <c r="G35" s="10"/>
      <c r="H35" s="10"/>
      <c r="I35" s="8">
        <f t="shared" si="1"/>
        <v>0</v>
      </c>
      <c r="J35" s="10"/>
      <c r="K35" s="10"/>
      <c r="L35" s="8">
        <f t="shared" si="2"/>
        <v>0</v>
      </c>
      <c r="M35" s="8">
        <f t="shared" si="3"/>
        <v>0</v>
      </c>
      <c r="N35" s="10"/>
      <c r="O35" s="8">
        <v>14.011</v>
      </c>
      <c r="P35" s="8">
        <v>11.221</v>
      </c>
      <c r="Q35" s="8">
        <f t="shared" si="4"/>
        <v>0</v>
      </c>
      <c r="R35" s="10"/>
      <c r="S35" s="10"/>
      <c r="T35" s="10"/>
      <c r="U35" s="10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0"/>
      <c r="E36" s="10"/>
      <c r="F36" s="10"/>
      <c r="G36" s="10"/>
      <c r="H36" s="10"/>
      <c r="I36" s="8">
        <f t="shared" si="1"/>
        <v>0</v>
      </c>
      <c r="J36" s="10"/>
      <c r="K36" s="10"/>
      <c r="L36" s="8">
        <f t="shared" si="2"/>
        <v>0</v>
      </c>
      <c r="M36" s="8">
        <f t="shared" si="3"/>
        <v>0</v>
      </c>
      <c r="N36" s="10"/>
      <c r="O36" s="8">
        <v>14.011</v>
      </c>
      <c r="P36" s="8">
        <v>11.221</v>
      </c>
      <c r="Q36" s="8">
        <f t="shared" si="4"/>
        <v>0</v>
      </c>
      <c r="R36" s="10"/>
      <c r="S36" s="10"/>
      <c r="T36" s="10"/>
      <c r="U36" s="10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0"/>
      <c r="E37" s="10"/>
      <c r="F37" s="10"/>
      <c r="G37" s="10"/>
      <c r="H37" s="10"/>
      <c r="I37" s="8">
        <f t="shared" si="1"/>
        <v>0</v>
      </c>
      <c r="J37" s="10"/>
      <c r="K37" s="10"/>
      <c r="L37" s="8">
        <f t="shared" si="2"/>
        <v>0</v>
      </c>
      <c r="M37" s="8">
        <f t="shared" si="3"/>
        <v>0</v>
      </c>
      <c r="N37" s="10"/>
      <c r="O37" s="8">
        <v>14.011</v>
      </c>
      <c r="P37" s="8">
        <v>11.221</v>
      </c>
      <c r="Q37" s="8">
        <f t="shared" si="4"/>
        <v>0</v>
      </c>
      <c r="R37" s="10"/>
      <c r="S37" s="10"/>
      <c r="T37" s="10"/>
      <c r="U37" s="10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0"/>
      <c r="E38" s="10"/>
      <c r="F38" s="10"/>
      <c r="G38" s="10"/>
      <c r="H38" s="10"/>
      <c r="I38" s="8">
        <f t="shared" si="1"/>
        <v>0</v>
      </c>
      <c r="J38" s="10"/>
      <c r="K38" s="10"/>
      <c r="L38" s="8">
        <f t="shared" si="2"/>
        <v>0</v>
      </c>
      <c r="M38" s="8">
        <f t="shared" si="3"/>
        <v>0</v>
      </c>
      <c r="N38" s="10"/>
      <c r="O38" s="8">
        <v>14.011</v>
      </c>
      <c r="P38" s="8">
        <v>11.221</v>
      </c>
      <c r="Q38" s="8">
        <f t="shared" si="4"/>
        <v>0</v>
      </c>
      <c r="R38" s="10"/>
      <c r="S38" s="10"/>
      <c r="T38" s="10"/>
      <c r="U38" s="10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0"/>
      <c r="E39" s="10"/>
      <c r="F39" s="10"/>
      <c r="G39" s="10"/>
      <c r="H39" s="10"/>
      <c r="I39" s="8">
        <f t="shared" si="1"/>
        <v>0</v>
      </c>
      <c r="J39" s="10"/>
      <c r="K39" s="10"/>
      <c r="L39" s="8">
        <f t="shared" si="2"/>
        <v>0</v>
      </c>
      <c r="M39" s="8">
        <f t="shared" si="3"/>
        <v>0</v>
      </c>
      <c r="N39" s="10"/>
      <c r="O39" s="8">
        <v>14.011</v>
      </c>
      <c r="P39" s="8">
        <v>11.221</v>
      </c>
      <c r="Q39" s="8">
        <f t="shared" si="4"/>
        <v>0</v>
      </c>
      <c r="R39" s="10"/>
      <c r="S39" s="10"/>
      <c r="T39" s="10"/>
      <c r="U39" s="10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0"/>
      <c r="E40" s="10"/>
      <c r="F40" s="10"/>
      <c r="G40" s="10"/>
      <c r="H40" s="10"/>
      <c r="I40" s="8">
        <f t="shared" si="1"/>
        <v>0</v>
      </c>
      <c r="J40" s="10"/>
      <c r="K40" s="10"/>
      <c r="L40" s="8">
        <f t="shared" si="2"/>
        <v>0</v>
      </c>
      <c r="M40" s="8">
        <f t="shared" si="3"/>
        <v>0</v>
      </c>
      <c r="N40" s="10"/>
      <c r="O40" s="8">
        <v>14.011</v>
      </c>
      <c r="P40" s="8">
        <v>11.221</v>
      </c>
      <c r="Q40" s="8">
        <f t="shared" si="4"/>
        <v>0</v>
      </c>
      <c r="R40" s="10"/>
      <c r="S40" s="10"/>
      <c r="T40" s="10"/>
      <c r="U40" s="10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0"/>
      <c r="E41" s="10"/>
      <c r="F41" s="10"/>
      <c r="G41" s="10"/>
      <c r="H41" s="10"/>
      <c r="I41" s="8">
        <f t="shared" si="1"/>
        <v>0</v>
      </c>
      <c r="J41" s="10"/>
      <c r="K41" s="10"/>
      <c r="L41" s="8">
        <f t="shared" si="2"/>
        <v>0</v>
      </c>
      <c r="M41" s="8">
        <f t="shared" si="3"/>
        <v>0</v>
      </c>
      <c r="N41" s="10"/>
      <c r="O41" s="8">
        <v>14.011</v>
      </c>
      <c r="P41" s="8">
        <v>11.221</v>
      </c>
      <c r="Q41" s="8">
        <f t="shared" si="4"/>
        <v>0</v>
      </c>
      <c r="R41" s="10"/>
      <c r="S41" s="10"/>
      <c r="T41" s="10"/>
      <c r="U41" s="10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0"/>
      <c r="E42" s="10"/>
      <c r="F42" s="10"/>
      <c r="G42" s="10"/>
      <c r="H42" s="10"/>
      <c r="I42" s="8">
        <f t="shared" si="1"/>
        <v>0</v>
      </c>
      <c r="J42" s="10"/>
      <c r="K42" s="10"/>
      <c r="L42" s="8">
        <f t="shared" si="2"/>
        <v>0</v>
      </c>
      <c r="M42" s="8">
        <f t="shared" si="3"/>
        <v>0</v>
      </c>
      <c r="N42" s="10"/>
      <c r="O42" s="8">
        <v>14.011</v>
      </c>
      <c r="P42" s="8">
        <v>11.221</v>
      </c>
      <c r="Q42" s="8">
        <f t="shared" si="4"/>
        <v>0</v>
      </c>
      <c r="R42" s="10"/>
      <c r="S42" s="10"/>
      <c r="T42" s="10"/>
      <c r="U42" s="10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0"/>
      <c r="E43" s="10"/>
      <c r="F43" s="10"/>
      <c r="G43" s="10"/>
      <c r="H43" s="10"/>
      <c r="I43" s="8">
        <f t="shared" si="1"/>
        <v>0</v>
      </c>
      <c r="J43" s="10"/>
      <c r="K43" s="10"/>
      <c r="L43" s="8">
        <f t="shared" si="2"/>
        <v>0</v>
      </c>
      <c r="M43" s="8">
        <f t="shared" si="3"/>
        <v>0</v>
      </c>
      <c r="N43" s="10"/>
      <c r="O43" s="8">
        <v>14.011</v>
      </c>
      <c r="P43" s="8">
        <v>11.221</v>
      </c>
      <c r="Q43" s="8">
        <f t="shared" si="4"/>
        <v>0</v>
      </c>
      <c r="R43" s="10"/>
      <c r="S43" s="10"/>
      <c r="T43" s="10"/>
      <c r="U43" s="10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0"/>
      <c r="E44" s="10"/>
      <c r="F44" s="10"/>
      <c r="G44" s="10"/>
      <c r="H44" s="10"/>
      <c r="I44" s="8">
        <f t="shared" si="1"/>
        <v>0</v>
      </c>
      <c r="J44" s="10"/>
      <c r="K44" s="10"/>
      <c r="L44" s="8">
        <f t="shared" si="2"/>
        <v>0</v>
      </c>
      <c r="M44" s="8">
        <f t="shared" si="3"/>
        <v>0</v>
      </c>
      <c r="N44" s="10"/>
      <c r="O44" s="8">
        <v>14.011</v>
      </c>
      <c r="P44" s="8">
        <v>11.221</v>
      </c>
      <c r="Q44" s="8">
        <f t="shared" si="4"/>
        <v>0</v>
      </c>
      <c r="R44" s="10"/>
      <c r="S44" s="10"/>
      <c r="T44" s="10"/>
      <c r="U44" s="10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27"/>
      <c r="E45" s="27"/>
      <c r="F45" s="27"/>
      <c r="G45" s="27"/>
      <c r="H45" s="27"/>
      <c r="I45" s="25">
        <f t="shared" si="1"/>
        <v>0</v>
      </c>
      <c r="J45" s="27"/>
      <c r="K45" s="27"/>
      <c r="L45" s="25">
        <f t="shared" si="2"/>
        <v>0</v>
      </c>
      <c r="M45" s="25">
        <f t="shared" si="3"/>
        <v>0</v>
      </c>
      <c r="N45" s="27"/>
      <c r="O45" s="25">
        <v>14.011</v>
      </c>
      <c r="P45" s="25">
        <v>11.221</v>
      </c>
      <c r="Q45" s="25">
        <f t="shared" si="4"/>
        <v>0</v>
      </c>
      <c r="R45" s="27"/>
      <c r="S45" s="27"/>
      <c r="T45" s="27"/>
      <c r="U45" s="27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 t="str">
        <f>E47/E48</f>
        <v>#DIV/0!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 t="str">
        <f>AVERAGEIF(Q:Q,"&gt;0",Q:Q)</f>
        <v>#DIV/0!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0"/>
      <c r="E2" s="10"/>
      <c r="F2" s="10"/>
      <c r="G2" s="10"/>
      <c r="H2" s="10"/>
      <c r="I2" s="8">
        <f t="shared" ref="I2:I45" si="1">max(0,K2-G2)</f>
        <v>0</v>
      </c>
      <c r="J2" s="10"/>
      <c r="K2" s="10"/>
      <c r="L2" s="8">
        <f t="shared" ref="L2:L45" si="2">J2+H2</f>
        <v>0</v>
      </c>
      <c r="M2" s="8">
        <f t="shared" ref="M2:M45" si="3">G2+H2+I2+J2</f>
        <v>0</v>
      </c>
      <c r="N2" s="10"/>
      <c r="O2" s="8">
        <v>14.011</v>
      </c>
      <c r="P2" s="8">
        <v>11.221</v>
      </c>
      <c r="Q2" s="8">
        <f t="shared" ref="Q2:Q45" si="4">(O2*D2)+(P2*E2)</f>
        <v>0</v>
      </c>
      <c r="R2" s="10"/>
      <c r="S2" s="10"/>
      <c r="T2" s="10"/>
      <c r="U2" s="10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0"/>
      <c r="E3" s="10"/>
      <c r="F3" s="10"/>
      <c r="G3" s="10"/>
      <c r="H3" s="10"/>
      <c r="I3" s="8">
        <f t="shared" si="1"/>
        <v>0</v>
      </c>
      <c r="J3" s="10"/>
      <c r="K3" s="10"/>
      <c r="L3" s="8">
        <f t="shared" si="2"/>
        <v>0</v>
      </c>
      <c r="M3" s="8">
        <f t="shared" si="3"/>
        <v>0</v>
      </c>
      <c r="N3" s="10"/>
      <c r="O3" s="8">
        <v>14.011</v>
      </c>
      <c r="P3" s="8">
        <v>11.221</v>
      </c>
      <c r="Q3" s="8">
        <f t="shared" si="4"/>
        <v>0</v>
      </c>
      <c r="R3" s="10"/>
      <c r="S3" s="10"/>
      <c r="T3" s="10"/>
      <c r="U3" s="10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0"/>
      <c r="E4" s="10"/>
      <c r="F4" s="10"/>
      <c r="G4" s="10"/>
      <c r="H4" s="10"/>
      <c r="I4" s="8">
        <f t="shared" si="1"/>
        <v>0</v>
      </c>
      <c r="J4" s="10"/>
      <c r="K4" s="10"/>
      <c r="L4" s="8">
        <f t="shared" si="2"/>
        <v>0</v>
      </c>
      <c r="M4" s="8">
        <f t="shared" si="3"/>
        <v>0</v>
      </c>
      <c r="N4" s="10"/>
      <c r="O4" s="8">
        <v>14.011</v>
      </c>
      <c r="P4" s="8">
        <v>11.221</v>
      </c>
      <c r="Q4" s="8">
        <f t="shared" si="4"/>
        <v>0</v>
      </c>
      <c r="R4" s="10"/>
      <c r="S4" s="10"/>
      <c r="T4" s="10"/>
      <c r="U4" s="10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0"/>
      <c r="E5" s="10"/>
      <c r="F5" s="10"/>
      <c r="G5" s="10"/>
      <c r="H5" s="10"/>
      <c r="I5" s="8">
        <f t="shared" si="1"/>
        <v>0</v>
      </c>
      <c r="J5" s="10"/>
      <c r="K5" s="10"/>
      <c r="L5" s="8">
        <f t="shared" si="2"/>
        <v>0</v>
      </c>
      <c r="M5" s="8">
        <f t="shared" si="3"/>
        <v>0</v>
      </c>
      <c r="N5" s="10"/>
      <c r="O5" s="8">
        <v>14.011</v>
      </c>
      <c r="P5" s="8">
        <v>11.221</v>
      </c>
      <c r="Q5" s="8">
        <f t="shared" si="4"/>
        <v>0</v>
      </c>
      <c r="R5" s="10"/>
      <c r="S5" s="10"/>
      <c r="T5" s="10"/>
      <c r="U5" s="10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0"/>
      <c r="E6" s="10"/>
      <c r="F6" s="10"/>
      <c r="G6" s="10"/>
      <c r="H6" s="10"/>
      <c r="I6" s="8">
        <f t="shared" si="1"/>
        <v>0</v>
      </c>
      <c r="J6" s="10"/>
      <c r="K6" s="10"/>
      <c r="L6" s="8">
        <f t="shared" si="2"/>
        <v>0</v>
      </c>
      <c r="M6" s="8">
        <f t="shared" si="3"/>
        <v>0</v>
      </c>
      <c r="N6" s="10"/>
      <c r="O6" s="8">
        <v>14.011</v>
      </c>
      <c r="P6" s="8">
        <v>11.221</v>
      </c>
      <c r="Q6" s="8">
        <f t="shared" si="4"/>
        <v>0</v>
      </c>
      <c r="R6" s="10"/>
      <c r="S6" s="10"/>
      <c r="T6" s="10"/>
      <c r="U6" s="10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0"/>
      <c r="E7" s="10"/>
      <c r="F7" s="10"/>
      <c r="G7" s="10"/>
      <c r="H7" s="10"/>
      <c r="I7" s="8">
        <f t="shared" si="1"/>
        <v>0</v>
      </c>
      <c r="J7" s="10"/>
      <c r="K7" s="10"/>
      <c r="L7" s="8">
        <f t="shared" si="2"/>
        <v>0</v>
      </c>
      <c r="M7" s="8">
        <f t="shared" si="3"/>
        <v>0</v>
      </c>
      <c r="N7" s="10"/>
      <c r="O7" s="8">
        <v>14.011</v>
      </c>
      <c r="P7" s="8">
        <v>11.221</v>
      </c>
      <c r="Q7" s="8">
        <f t="shared" si="4"/>
        <v>0</v>
      </c>
      <c r="R7" s="10"/>
      <c r="S7" s="10"/>
      <c r="T7" s="10"/>
      <c r="U7" s="10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0"/>
      <c r="E8" s="10"/>
      <c r="F8" s="10"/>
      <c r="G8" s="10"/>
      <c r="H8" s="10"/>
      <c r="I8" s="8">
        <f t="shared" si="1"/>
        <v>0</v>
      </c>
      <c r="J8" s="10"/>
      <c r="K8" s="10"/>
      <c r="L8" s="8">
        <f t="shared" si="2"/>
        <v>0</v>
      </c>
      <c r="M8" s="8">
        <f t="shared" si="3"/>
        <v>0</v>
      </c>
      <c r="N8" s="10"/>
      <c r="O8" s="8">
        <v>14.011</v>
      </c>
      <c r="P8" s="8">
        <v>11.221</v>
      </c>
      <c r="Q8" s="8">
        <f t="shared" si="4"/>
        <v>0</v>
      </c>
      <c r="R8" s="10"/>
      <c r="S8" s="10"/>
      <c r="T8" s="10"/>
      <c r="U8" s="10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0"/>
      <c r="E9" s="10"/>
      <c r="F9" s="10"/>
      <c r="G9" s="10"/>
      <c r="H9" s="10"/>
      <c r="I9" s="8">
        <f t="shared" si="1"/>
        <v>0</v>
      </c>
      <c r="J9" s="10"/>
      <c r="K9" s="10"/>
      <c r="L9" s="8">
        <f t="shared" si="2"/>
        <v>0</v>
      </c>
      <c r="M9" s="8">
        <f t="shared" si="3"/>
        <v>0</v>
      </c>
      <c r="N9" s="10"/>
      <c r="O9" s="8">
        <v>14.011</v>
      </c>
      <c r="P9" s="8">
        <v>11.221</v>
      </c>
      <c r="Q9" s="8">
        <f t="shared" si="4"/>
        <v>0</v>
      </c>
      <c r="R9" s="10"/>
      <c r="S9" s="10"/>
      <c r="T9" s="10"/>
      <c r="U9" s="10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0"/>
      <c r="E10" s="10"/>
      <c r="F10" s="10"/>
      <c r="G10" s="10"/>
      <c r="H10" s="10"/>
      <c r="I10" s="8">
        <f t="shared" si="1"/>
        <v>0</v>
      </c>
      <c r="J10" s="10"/>
      <c r="K10" s="10"/>
      <c r="L10" s="8">
        <f t="shared" si="2"/>
        <v>0</v>
      </c>
      <c r="M10" s="8">
        <f t="shared" si="3"/>
        <v>0</v>
      </c>
      <c r="N10" s="10"/>
      <c r="O10" s="8">
        <v>14.011</v>
      </c>
      <c r="P10" s="8">
        <v>11.221</v>
      </c>
      <c r="Q10" s="8">
        <f t="shared" si="4"/>
        <v>0</v>
      </c>
      <c r="R10" s="10"/>
      <c r="S10" s="10"/>
      <c r="T10" s="10"/>
      <c r="U10" s="10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0"/>
      <c r="E11" s="10"/>
      <c r="F11" s="10"/>
      <c r="G11" s="10"/>
      <c r="H11" s="10"/>
      <c r="I11" s="8">
        <f t="shared" si="1"/>
        <v>0</v>
      </c>
      <c r="J11" s="10"/>
      <c r="K11" s="10"/>
      <c r="L11" s="8">
        <f t="shared" si="2"/>
        <v>0</v>
      </c>
      <c r="M11" s="8">
        <f t="shared" si="3"/>
        <v>0</v>
      </c>
      <c r="N11" s="10"/>
      <c r="O11" s="8">
        <v>14.011</v>
      </c>
      <c r="P11" s="8">
        <v>11.221</v>
      </c>
      <c r="Q11" s="8">
        <f t="shared" si="4"/>
        <v>0</v>
      </c>
      <c r="R11" s="10"/>
      <c r="S11" s="10"/>
      <c r="T11" s="10"/>
      <c r="U11" s="10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0"/>
      <c r="E12" s="10"/>
      <c r="F12" s="10"/>
      <c r="G12" s="10"/>
      <c r="H12" s="10"/>
      <c r="I12" s="8">
        <f t="shared" si="1"/>
        <v>0</v>
      </c>
      <c r="J12" s="10"/>
      <c r="K12" s="10"/>
      <c r="L12" s="8">
        <f t="shared" si="2"/>
        <v>0</v>
      </c>
      <c r="M12" s="8">
        <f t="shared" si="3"/>
        <v>0</v>
      </c>
      <c r="N12" s="10"/>
      <c r="O12" s="8">
        <v>14.011</v>
      </c>
      <c r="P12" s="8">
        <v>11.221</v>
      </c>
      <c r="Q12" s="8">
        <f t="shared" si="4"/>
        <v>0</v>
      </c>
      <c r="R12" s="10"/>
      <c r="S12" s="10"/>
      <c r="T12" s="10"/>
      <c r="U12" s="10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0"/>
      <c r="E13" s="10"/>
      <c r="F13" s="10"/>
      <c r="G13" s="10"/>
      <c r="H13" s="10"/>
      <c r="I13" s="8">
        <f t="shared" si="1"/>
        <v>0</v>
      </c>
      <c r="J13" s="10"/>
      <c r="K13" s="10"/>
      <c r="L13" s="8">
        <f t="shared" si="2"/>
        <v>0</v>
      </c>
      <c r="M13" s="8">
        <f t="shared" si="3"/>
        <v>0</v>
      </c>
      <c r="N13" s="10"/>
      <c r="O13" s="8">
        <v>14.011</v>
      </c>
      <c r="P13" s="8">
        <v>11.221</v>
      </c>
      <c r="Q13" s="8">
        <f t="shared" si="4"/>
        <v>0</v>
      </c>
      <c r="R13" s="10"/>
      <c r="S13" s="10"/>
      <c r="T13" s="10"/>
      <c r="U13" s="10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0"/>
      <c r="E14" s="10"/>
      <c r="F14" s="10"/>
      <c r="G14" s="10"/>
      <c r="H14" s="10"/>
      <c r="I14" s="8">
        <f t="shared" si="1"/>
        <v>0</v>
      </c>
      <c r="J14" s="10"/>
      <c r="K14" s="10"/>
      <c r="L14" s="8">
        <f t="shared" si="2"/>
        <v>0</v>
      </c>
      <c r="M14" s="8">
        <f t="shared" si="3"/>
        <v>0</v>
      </c>
      <c r="N14" s="10"/>
      <c r="O14" s="8">
        <v>14.011</v>
      </c>
      <c r="P14" s="8">
        <v>11.221</v>
      </c>
      <c r="Q14" s="8">
        <f t="shared" si="4"/>
        <v>0</v>
      </c>
      <c r="R14" s="10"/>
      <c r="S14" s="10"/>
      <c r="T14" s="10"/>
      <c r="U14" s="10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0"/>
      <c r="E15" s="10"/>
      <c r="F15" s="10"/>
      <c r="G15" s="10"/>
      <c r="H15" s="10"/>
      <c r="I15" s="8">
        <f t="shared" si="1"/>
        <v>0</v>
      </c>
      <c r="J15" s="10"/>
      <c r="K15" s="10"/>
      <c r="L15" s="8">
        <f t="shared" si="2"/>
        <v>0</v>
      </c>
      <c r="M15" s="8">
        <f t="shared" si="3"/>
        <v>0</v>
      </c>
      <c r="N15" s="10"/>
      <c r="O15" s="8">
        <v>14.011</v>
      </c>
      <c r="P15" s="8">
        <v>11.221</v>
      </c>
      <c r="Q15" s="8">
        <f t="shared" si="4"/>
        <v>0</v>
      </c>
      <c r="R15" s="10"/>
      <c r="S15" s="10"/>
      <c r="T15" s="10"/>
      <c r="U15" s="10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0"/>
      <c r="E16" s="10"/>
      <c r="F16" s="10"/>
      <c r="G16" s="10"/>
      <c r="H16" s="10"/>
      <c r="I16" s="8">
        <f t="shared" si="1"/>
        <v>0</v>
      </c>
      <c r="J16" s="10"/>
      <c r="K16" s="10"/>
      <c r="L16" s="8">
        <f t="shared" si="2"/>
        <v>0</v>
      </c>
      <c r="M16" s="8">
        <f t="shared" si="3"/>
        <v>0</v>
      </c>
      <c r="N16" s="10"/>
      <c r="O16" s="8">
        <v>14.011</v>
      </c>
      <c r="P16" s="8">
        <v>11.221</v>
      </c>
      <c r="Q16" s="8">
        <f t="shared" si="4"/>
        <v>0</v>
      </c>
      <c r="R16" s="10"/>
      <c r="S16" s="10"/>
      <c r="T16" s="10"/>
      <c r="U16" s="10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0"/>
      <c r="E17" s="10"/>
      <c r="F17" s="10"/>
      <c r="G17" s="10"/>
      <c r="H17" s="10"/>
      <c r="I17" s="8">
        <f t="shared" si="1"/>
        <v>0</v>
      </c>
      <c r="J17" s="10"/>
      <c r="K17" s="10"/>
      <c r="L17" s="8">
        <f t="shared" si="2"/>
        <v>0</v>
      </c>
      <c r="M17" s="8">
        <f t="shared" si="3"/>
        <v>0</v>
      </c>
      <c r="N17" s="10"/>
      <c r="O17" s="8">
        <v>14.011</v>
      </c>
      <c r="P17" s="8">
        <v>11.221</v>
      </c>
      <c r="Q17" s="8">
        <f t="shared" si="4"/>
        <v>0</v>
      </c>
      <c r="R17" s="10"/>
      <c r="S17" s="10"/>
      <c r="T17" s="10"/>
      <c r="U17" s="10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0"/>
      <c r="E18" s="10"/>
      <c r="F18" s="10"/>
      <c r="G18" s="10"/>
      <c r="H18" s="10"/>
      <c r="I18" s="8">
        <f t="shared" si="1"/>
        <v>0</v>
      </c>
      <c r="J18" s="10"/>
      <c r="K18" s="10"/>
      <c r="L18" s="8">
        <f t="shared" si="2"/>
        <v>0</v>
      </c>
      <c r="M18" s="8">
        <f t="shared" si="3"/>
        <v>0</v>
      </c>
      <c r="N18" s="10"/>
      <c r="O18" s="8">
        <v>14.011</v>
      </c>
      <c r="P18" s="8">
        <v>11.221</v>
      </c>
      <c r="Q18" s="8">
        <f t="shared" si="4"/>
        <v>0</v>
      </c>
      <c r="R18" s="10"/>
      <c r="S18" s="10"/>
      <c r="T18" s="10"/>
      <c r="U18" s="10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0"/>
      <c r="E19" s="10"/>
      <c r="F19" s="10"/>
      <c r="G19" s="10"/>
      <c r="H19" s="10"/>
      <c r="I19" s="8">
        <f t="shared" si="1"/>
        <v>0</v>
      </c>
      <c r="J19" s="10"/>
      <c r="K19" s="10"/>
      <c r="L19" s="8">
        <f t="shared" si="2"/>
        <v>0</v>
      </c>
      <c r="M19" s="8">
        <f t="shared" si="3"/>
        <v>0</v>
      </c>
      <c r="N19" s="10"/>
      <c r="O19" s="8">
        <v>14.011</v>
      </c>
      <c r="P19" s="8">
        <v>11.221</v>
      </c>
      <c r="Q19" s="8">
        <f t="shared" si="4"/>
        <v>0</v>
      </c>
      <c r="R19" s="10"/>
      <c r="S19" s="10"/>
      <c r="T19" s="10"/>
      <c r="U19" s="10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0"/>
      <c r="E20" s="10"/>
      <c r="F20" s="10"/>
      <c r="G20" s="10"/>
      <c r="H20" s="10"/>
      <c r="I20" s="8">
        <f t="shared" si="1"/>
        <v>0</v>
      </c>
      <c r="J20" s="10"/>
      <c r="K20" s="10"/>
      <c r="L20" s="8">
        <f t="shared" si="2"/>
        <v>0</v>
      </c>
      <c r="M20" s="8">
        <f t="shared" si="3"/>
        <v>0</v>
      </c>
      <c r="N20" s="10"/>
      <c r="O20" s="8">
        <v>14.011</v>
      </c>
      <c r="P20" s="8">
        <v>11.221</v>
      </c>
      <c r="Q20" s="8">
        <f t="shared" si="4"/>
        <v>0</v>
      </c>
      <c r="R20" s="10"/>
      <c r="S20" s="10"/>
      <c r="T20" s="10"/>
      <c r="U20" s="10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0"/>
      <c r="E21" s="10"/>
      <c r="F21" s="10"/>
      <c r="G21" s="10"/>
      <c r="H21" s="10"/>
      <c r="I21" s="8">
        <f t="shared" si="1"/>
        <v>0</v>
      </c>
      <c r="J21" s="10"/>
      <c r="K21" s="10"/>
      <c r="L21" s="8">
        <f t="shared" si="2"/>
        <v>0</v>
      </c>
      <c r="M21" s="8">
        <f t="shared" si="3"/>
        <v>0</v>
      </c>
      <c r="N21" s="10"/>
      <c r="O21" s="8">
        <v>14.011</v>
      </c>
      <c r="P21" s="8">
        <v>11.221</v>
      </c>
      <c r="Q21" s="8">
        <f t="shared" si="4"/>
        <v>0</v>
      </c>
      <c r="R21" s="10"/>
      <c r="S21" s="10"/>
      <c r="T21" s="10"/>
      <c r="U21" s="10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0"/>
      <c r="E22" s="10"/>
      <c r="F22" s="10"/>
      <c r="G22" s="10"/>
      <c r="H22" s="10"/>
      <c r="I22" s="8">
        <f t="shared" si="1"/>
        <v>0</v>
      </c>
      <c r="J22" s="10"/>
      <c r="K22" s="10"/>
      <c r="L22" s="8">
        <f t="shared" si="2"/>
        <v>0</v>
      </c>
      <c r="M22" s="8">
        <f t="shared" si="3"/>
        <v>0</v>
      </c>
      <c r="N22" s="10"/>
      <c r="O22" s="8">
        <v>14.011</v>
      </c>
      <c r="P22" s="8">
        <v>11.221</v>
      </c>
      <c r="Q22" s="8">
        <f t="shared" si="4"/>
        <v>0</v>
      </c>
      <c r="R22" s="10"/>
      <c r="S22" s="10"/>
      <c r="T22" s="10"/>
      <c r="U22" s="10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0"/>
      <c r="E23" s="10"/>
      <c r="F23" s="10"/>
      <c r="G23" s="10"/>
      <c r="H23" s="10"/>
      <c r="I23" s="8">
        <f t="shared" si="1"/>
        <v>0</v>
      </c>
      <c r="J23" s="10"/>
      <c r="K23" s="10"/>
      <c r="L23" s="8">
        <f t="shared" si="2"/>
        <v>0</v>
      </c>
      <c r="M23" s="8">
        <f t="shared" si="3"/>
        <v>0</v>
      </c>
      <c r="N23" s="10"/>
      <c r="O23" s="8">
        <v>14.011</v>
      </c>
      <c r="P23" s="8">
        <v>11.221</v>
      </c>
      <c r="Q23" s="8">
        <f t="shared" si="4"/>
        <v>0</v>
      </c>
      <c r="R23" s="10"/>
      <c r="S23" s="10"/>
      <c r="T23" s="10"/>
      <c r="U23" s="10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0"/>
      <c r="E24" s="10"/>
      <c r="F24" s="10"/>
      <c r="G24" s="10"/>
      <c r="H24" s="10"/>
      <c r="I24" s="8">
        <f t="shared" si="1"/>
        <v>0</v>
      </c>
      <c r="J24" s="10"/>
      <c r="K24" s="10"/>
      <c r="L24" s="8">
        <f t="shared" si="2"/>
        <v>0</v>
      </c>
      <c r="M24" s="8">
        <f t="shared" si="3"/>
        <v>0</v>
      </c>
      <c r="N24" s="10"/>
      <c r="O24" s="8">
        <v>14.011</v>
      </c>
      <c r="P24" s="8">
        <v>11.221</v>
      </c>
      <c r="Q24" s="8">
        <f t="shared" si="4"/>
        <v>0</v>
      </c>
      <c r="R24" s="10"/>
      <c r="S24" s="10"/>
      <c r="T24" s="10"/>
      <c r="U24" s="10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0"/>
      <c r="E25" s="10"/>
      <c r="F25" s="10"/>
      <c r="G25" s="10"/>
      <c r="H25" s="10"/>
      <c r="I25" s="8">
        <f t="shared" si="1"/>
        <v>0</v>
      </c>
      <c r="J25" s="10"/>
      <c r="K25" s="10"/>
      <c r="L25" s="8">
        <f t="shared" si="2"/>
        <v>0</v>
      </c>
      <c r="M25" s="8">
        <f t="shared" si="3"/>
        <v>0</v>
      </c>
      <c r="N25" s="10"/>
      <c r="O25" s="8">
        <v>14.011</v>
      </c>
      <c r="P25" s="8">
        <v>11.221</v>
      </c>
      <c r="Q25" s="8">
        <f t="shared" si="4"/>
        <v>0</v>
      </c>
      <c r="R25" s="10"/>
      <c r="S25" s="10"/>
      <c r="T25" s="10"/>
      <c r="U25" s="10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0"/>
      <c r="E26" s="10"/>
      <c r="F26" s="10"/>
      <c r="G26" s="10"/>
      <c r="H26" s="10"/>
      <c r="I26" s="8">
        <f t="shared" si="1"/>
        <v>0</v>
      </c>
      <c r="J26" s="10"/>
      <c r="K26" s="10"/>
      <c r="L26" s="8">
        <f t="shared" si="2"/>
        <v>0</v>
      </c>
      <c r="M26" s="8">
        <f t="shared" si="3"/>
        <v>0</v>
      </c>
      <c r="N26" s="10"/>
      <c r="O26" s="8">
        <v>14.011</v>
      </c>
      <c r="P26" s="8">
        <v>11.221</v>
      </c>
      <c r="Q26" s="8">
        <f t="shared" si="4"/>
        <v>0</v>
      </c>
      <c r="R26" s="10"/>
      <c r="S26" s="10"/>
      <c r="T26" s="10"/>
      <c r="U26" s="10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0"/>
      <c r="E27" s="10"/>
      <c r="F27" s="10"/>
      <c r="G27" s="10"/>
      <c r="H27" s="10"/>
      <c r="I27" s="8">
        <f t="shared" si="1"/>
        <v>0</v>
      </c>
      <c r="J27" s="10"/>
      <c r="K27" s="10"/>
      <c r="L27" s="8">
        <f t="shared" si="2"/>
        <v>0</v>
      </c>
      <c r="M27" s="8">
        <f t="shared" si="3"/>
        <v>0</v>
      </c>
      <c r="N27" s="10"/>
      <c r="O27" s="8">
        <v>14.011</v>
      </c>
      <c r="P27" s="8">
        <v>11.221</v>
      </c>
      <c r="Q27" s="8">
        <f t="shared" si="4"/>
        <v>0</v>
      </c>
      <c r="R27" s="10"/>
      <c r="S27" s="10"/>
      <c r="T27" s="10"/>
      <c r="U27" s="10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0"/>
      <c r="E28" s="10"/>
      <c r="F28" s="10"/>
      <c r="G28" s="10"/>
      <c r="H28" s="10"/>
      <c r="I28" s="8">
        <f t="shared" si="1"/>
        <v>0</v>
      </c>
      <c r="J28" s="10"/>
      <c r="K28" s="10"/>
      <c r="L28" s="8">
        <f t="shared" si="2"/>
        <v>0</v>
      </c>
      <c r="M28" s="8">
        <f t="shared" si="3"/>
        <v>0</v>
      </c>
      <c r="N28" s="10"/>
      <c r="O28" s="8">
        <v>14.011</v>
      </c>
      <c r="P28" s="8">
        <v>11.221</v>
      </c>
      <c r="Q28" s="8">
        <f t="shared" si="4"/>
        <v>0</v>
      </c>
      <c r="R28" s="10"/>
      <c r="S28" s="10"/>
      <c r="T28" s="10"/>
      <c r="U28" s="10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0"/>
      <c r="E29" s="10"/>
      <c r="F29" s="10"/>
      <c r="G29" s="10"/>
      <c r="H29" s="10"/>
      <c r="I29" s="8">
        <f t="shared" si="1"/>
        <v>0</v>
      </c>
      <c r="J29" s="10"/>
      <c r="K29" s="10"/>
      <c r="L29" s="8">
        <f t="shared" si="2"/>
        <v>0</v>
      </c>
      <c r="M29" s="8">
        <f t="shared" si="3"/>
        <v>0</v>
      </c>
      <c r="N29" s="10"/>
      <c r="O29" s="8">
        <v>14.011</v>
      </c>
      <c r="P29" s="8">
        <v>11.221</v>
      </c>
      <c r="Q29" s="8">
        <f t="shared" si="4"/>
        <v>0</v>
      </c>
      <c r="R29" s="10"/>
      <c r="S29" s="10"/>
      <c r="T29" s="10"/>
      <c r="U29" s="10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0"/>
      <c r="E30" s="10"/>
      <c r="F30" s="10"/>
      <c r="G30" s="10"/>
      <c r="H30" s="10"/>
      <c r="I30" s="8">
        <f t="shared" si="1"/>
        <v>0</v>
      </c>
      <c r="J30" s="10"/>
      <c r="K30" s="10"/>
      <c r="L30" s="8">
        <f t="shared" si="2"/>
        <v>0</v>
      </c>
      <c r="M30" s="8">
        <f t="shared" si="3"/>
        <v>0</v>
      </c>
      <c r="N30" s="10"/>
      <c r="O30" s="8">
        <v>14.011</v>
      </c>
      <c r="P30" s="8">
        <v>11.221</v>
      </c>
      <c r="Q30" s="8">
        <f t="shared" si="4"/>
        <v>0</v>
      </c>
      <c r="R30" s="10"/>
      <c r="S30" s="10"/>
      <c r="T30" s="10"/>
      <c r="U30" s="10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0"/>
      <c r="E31" s="10"/>
      <c r="F31" s="10"/>
      <c r="G31" s="10"/>
      <c r="H31" s="10"/>
      <c r="I31" s="8">
        <f t="shared" si="1"/>
        <v>0</v>
      </c>
      <c r="J31" s="10"/>
      <c r="K31" s="10"/>
      <c r="L31" s="8">
        <f t="shared" si="2"/>
        <v>0</v>
      </c>
      <c r="M31" s="8">
        <f t="shared" si="3"/>
        <v>0</v>
      </c>
      <c r="N31" s="10"/>
      <c r="O31" s="8">
        <v>14.011</v>
      </c>
      <c r="P31" s="8">
        <v>11.221</v>
      </c>
      <c r="Q31" s="8">
        <f t="shared" si="4"/>
        <v>0</v>
      </c>
      <c r="R31" s="10"/>
      <c r="S31" s="10"/>
      <c r="T31" s="10"/>
      <c r="U31" s="10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0"/>
      <c r="E32" s="10"/>
      <c r="F32" s="10"/>
      <c r="G32" s="10"/>
      <c r="H32" s="10"/>
      <c r="I32" s="8">
        <f t="shared" si="1"/>
        <v>0</v>
      </c>
      <c r="J32" s="10"/>
      <c r="K32" s="10"/>
      <c r="L32" s="8">
        <f t="shared" si="2"/>
        <v>0</v>
      </c>
      <c r="M32" s="8">
        <f t="shared" si="3"/>
        <v>0</v>
      </c>
      <c r="N32" s="10"/>
      <c r="O32" s="8">
        <v>14.011</v>
      </c>
      <c r="P32" s="8">
        <v>11.221</v>
      </c>
      <c r="Q32" s="8">
        <f t="shared" si="4"/>
        <v>0</v>
      </c>
      <c r="R32" s="10"/>
      <c r="S32" s="10"/>
      <c r="T32" s="10"/>
      <c r="U32" s="10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0"/>
      <c r="E33" s="10"/>
      <c r="F33" s="10"/>
      <c r="G33" s="10"/>
      <c r="H33" s="10"/>
      <c r="I33" s="8">
        <f t="shared" si="1"/>
        <v>0</v>
      </c>
      <c r="J33" s="10"/>
      <c r="K33" s="10"/>
      <c r="L33" s="8">
        <f t="shared" si="2"/>
        <v>0</v>
      </c>
      <c r="M33" s="8">
        <f t="shared" si="3"/>
        <v>0</v>
      </c>
      <c r="N33" s="10"/>
      <c r="O33" s="8">
        <v>14.011</v>
      </c>
      <c r="P33" s="8">
        <v>11.221</v>
      </c>
      <c r="Q33" s="8">
        <f t="shared" si="4"/>
        <v>0</v>
      </c>
      <c r="R33" s="10"/>
      <c r="S33" s="10"/>
      <c r="T33" s="10"/>
      <c r="U33" s="10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0"/>
      <c r="E34" s="10"/>
      <c r="F34" s="10"/>
      <c r="G34" s="10"/>
      <c r="H34" s="10"/>
      <c r="I34" s="8">
        <f t="shared" si="1"/>
        <v>0</v>
      </c>
      <c r="J34" s="10"/>
      <c r="K34" s="10"/>
      <c r="L34" s="8">
        <f t="shared" si="2"/>
        <v>0</v>
      </c>
      <c r="M34" s="8">
        <f t="shared" si="3"/>
        <v>0</v>
      </c>
      <c r="N34" s="10"/>
      <c r="O34" s="8">
        <v>14.011</v>
      </c>
      <c r="P34" s="8">
        <v>11.221</v>
      </c>
      <c r="Q34" s="8">
        <f t="shared" si="4"/>
        <v>0</v>
      </c>
      <c r="R34" s="10"/>
      <c r="S34" s="10"/>
      <c r="T34" s="10"/>
      <c r="U34" s="10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0"/>
      <c r="E35" s="10"/>
      <c r="F35" s="10"/>
      <c r="G35" s="10"/>
      <c r="H35" s="10"/>
      <c r="I35" s="8">
        <f t="shared" si="1"/>
        <v>0</v>
      </c>
      <c r="J35" s="10"/>
      <c r="K35" s="10"/>
      <c r="L35" s="8">
        <f t="shared" si="2"/>
        <v>0</v>
      </c>
      <c r="M35" s="8">
        <f t="shared" si="3"/>
        <v>0</v>
      </c>
      <c r="N35" s="10"/>
      <c r="O35" s="8">
        <v>14.011</v>
      </c>
      <c r="P35" s="8">
        <v>11.221</v>
      </c>
      <c r="Q35" s="8">
        <f t="shared" si="4"/>
        <v>0</v>
      </c>
      <c r="R35" s="10"/>
      <c r="S35" s="10"/>
      <c r="T35" s="10"/>
      <c r="U35" s="10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0"/>
      <c r="E36" s="10"/>
      <c r="F36" s="10"/>
      <c r="G36" s="10"/>
      <c r="H36" s="10"/>
      <c r="I36" s="8">
        <f t="shared" si="1"/>
        <v>0</v>
      </c>
      <c r="J36" s="10"/>
      <c r="K36" s="10"/>
      <c r="L36" s="8">
        <f t="shared" si="2"/>
        <v>0</v>
      </c>
      <c r="M36" s="8">
        <f t="shared" si="3"/>
        <v>0</v>
      </c>
      <c r="N36" s="10"/>
      <c r="O36" s="8">
        <v>14.011</v>
      </c>
      <c r="P36" s="8">
        <v>11.221</v>
      </c>
      <c r="Q36" s="8">
        <f t="shared" si="4"/>
        <v>0</v>
      </c>
      <c r="R36" s="10"/>
      <c r="S36" s="10"/>
      <c r="T36" s="10"/>
      <c r="U36" s="10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0"/>
      <c r="E37" s="10"/>
      <c r="F37" s="10"/>
      <c r="G37" s="10"/>
      <c r="H37" s="10"/>
      <c r="I37" s="8">
        <f t="shared" si="1"/>
        <v>0</v>
      </c>
      <c r="J37" s="10"/>
      <c r="K37" s="10"/>
      <c r="L37" s="8">
        <f t="shared" si="2"/>
        <v>0</v>
      </c>
      <c r="M37" s="8">
        <f t="shared" si="3"/>
        <v>0</v>
      </c>
      <c r="N37" s="10"/>
      <c r="O37" s="8">
        <v>14.011</v>
      </c>
      <c r="P37" s="8">
        <v>11.221</v>
      </c>
      <c r="Q37" s="8">
        <f t="shared" si="4"/>
        <v>0</v>
      </c>
      <c r="R37" s="10"/>
      <c r="S37" s="10"/>
      <c r="T37" s="10"/>
      <c r="U37" s="10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0"/>
      <c r="E38" s="10"/>
      <c r="F38" s="10"/>
      <c r="G38" s="10"/>
      <c r="H38" s="10"/>
      <c r="I38" s="8">
        <f t="shared" si="1"/>
        <v>0</v>
      </c>
      <c r="J38" s="10"/>
      <c r="K38" s="10"/>
      <c r="L38" s="8">
        <f t="shared" si="2"/>
        <v>0</v>
      </c>
      <c r="M38" s="8">
        <f t="shared" si="3"/>
        <v>0</v>
      </c>
      <c r="N38" s="10"/>
      <c r="O38" s="8">
        <v>14.011</v>
      </c>
      <c r="P38" s="8">
        <v>11.221</v>
      </c>
      <c r="Q38" s="8">
        <f t="shared" si="4"/>
        <v>0</v>
      </c>
      <c r="R38" s="10"/>
      <c r="S38" s="10"/>
      <c r="T38" s="10"/>
      <c r="U38" s="10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0"/>
      <c r="E39" s="10"/>
      <c r="F39" s="10"/>
      <c r="G39" s="10"/>
      <c r="H39" s="10"/>
      <c r="I39" s="8">
        <f t="shared" si="1"/>
        <v>0</v>
      </c>
      <c r="J39" s="10"/>
      <c r="K39" s="10"/>
      <c r="L39" s="8">
        <f t="shared" si="2"/>
        <v>0</v>
      </c>
      <c r="M39" s="8">
        <f t="shared" si="3"/>
        <v>0</v>
      </c>
      <c r="N39" s="10"/>
      <c r="O39" s="8">
        <v>14.011</v>
      </c>
      <c r="P39" s="8">
        <v>11.221</v>
      </c>
      <c r="Q39" s="8">
        <f t="shared" si="4"/>
        <v>0</v>
      </c>
      <c r="R39" s="10"/>
      <c r="S39" s="10"/>
      <c r="T39" s="10"/>
      <c r="U39" s="10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0"/>
      <c r="E40" s="10"/>
      <c r="F40" s="10"/>
      <c r="G40" s="10"/>
      <c r="H40" s="10"/>
      <c r="I40" s="8">
        <f t="shared" si="1"/>
        <v>0</v>
      </c>
      <c r="J40" s="10"/>
      <c r="K40" s="10"/>
      <c r="L40" s="8">
        <f t="shared" si="2"/>
        <v>0</v>
      </c>
      <c r="M40" s="8">
        <f t="shared" si="3"/>
        <v>0</v>
      </c>
      <c r="N40" s="10"/>
      <c r="O40" s="8">
        <v>14.011</v>
      </c>
      <c r="P40" s="8">
        <v>11.221</v>
      </c>
      <c r="Q40" s="8">
        <f t="shared" si="4"/>
        <v>0</v>
      </c>
      <c r="R40" s="10"/>
      <c r="S40" s="10"/>
      <c r="T40" s="10"/>
      <c r="U40" s="10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0"/>
      <c r="E41" s="10"/>
      <c r="F41" s="10"/>
      <c r="G41" s="10"/>
      <c r="H41" s="10"/>
      <c r="I41" s="8">
        <f t="shared" si="1"/>
        <v>0</v>
      </c>
      <c r="J41" s="10"/>
      <c r="K41" s="10"/>
      <c r="L41" s="8">
        <f t="shared" si="2"/>
        <v>0</v>
      </c>
      <c r="M41" s="8">
        <f t="shared" si="3"/>
        <v>0</v>
      </c>
      <c r="N41" s="10"/>
      <c r="O41" s="8">
        <v>14.011</v>
      </c>
      <c r="P41" s="8">
        <v>11.221</v>
      </c>
      <c r="Q41" s="8">
        <f t="shared" si="4"/>
        <v>0</v>
      </c>
      <c r="R41" s="10"/>
      <c r="S41" s="10"/>
      <c r="T41" s="10"/>
      <c r="U41" s="10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0"/>
      <c r="E42" s="10"/>
      <c r="F42" s="10"/>
      <c r="G42" s="10"/>
      <c r="H42" s="10"/>
      <c r="I42" s="8">
        <f t="shared" si="1"/>
        <v>0</v>
      </c>
      <c r="J42" s="10"/>
      <c r="K42" s="10"/>
      <c r="L42" s="8">
        <f t="shared" si="2"/>
        <v>0</v>
      </c>
      <c r="M42" s="8">
        <f t="shared" si="3"/>
        <v>0</v>
      </c>
      <c r="N42" s="10"/>
      <c r="O42" s="8">
        <v>14.011</v>
      </c>
      <c r="P42" s="8">
        <v>11.221</v>
      </c>
      <c r="Q42" s="8">
        <f t="shared" si="4"/>
        <v>0</v>
      </c>
      <c r="R42" s="10"/>
      <c r="S42" s="10"/>
      <c r="T42" s="10"/>
      <c r="U42" s="10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0"/>
      <c r="E43" s="10"/>
      <c r="F43" s="10"/>
      <c r="G43" s="10"/>
      <c r="H43" s="10"/>
      <c r="I43" s="8">
        <f t="shared" si="1"/>
        <v>0</v>
      </c>
      <c r="J43" s="10"/>
      <c r="K43" s="10"/>
      <c r="L43" s="8">
        <f t="shared" si="2"/>
        <v>0</v>
      </c>
      <c r="M43" s="8">
        <f t="shared" si="3"/>
        <v>0</v>
      </c>
      <c r="N43" s="10"/>
      <c r="O43" s="8">
        <v>14.011</v>
      </c>
      <c r="P43" s="8">
        <v>11.221</v>
      </c>
      <c r="Q43" s="8">
        <f t="shared" si="4"/>
        <v>0</v>
      </c>
      <c r="R43" s="10"/>
      <c r="S43" s="10"/>
      <c r="T43" s="10"/>
      <c r="U43" s="10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0"/>
      <c r="E44" s="10"/>
      <c r="F44" s="10"/>
      <c r="G44" s="10"/>
      <c r="H44" s="10"/>
      <c r="I44" s="8">
        <f t="shared" si="1"/>
        <v>0</v>
      </c>
      <c r="J44" s="10"/>
      <c r="K44" s="10"/>
      <c r="L44" s="8">
        <f t="shared" si="2"/>
        <v>0</v>
      </c>
      <c r="M44" s="8">
        <f t="shared" si="3"/>
        <v>0</v>
      </c>
      <c r="N44" s="10"/>
      <c r="O44" s="8">
        <v>14.011</v>
      </c>
      <c r="P44" s="8">
        <v>11.221</v>
      </c>
      <c r="Q44" s="8">
        <f t="shared" si="4"/>
        <v>0</v>
      </c>
      <c r="R44" s="10"/>
      <c r="S44" s="10"/>
      <c r="T44" s="10"/>
      <c r="U44" s="10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27"/>
      <c r="E45" s="27"/>
      <c r="F45" s="27"/>
      <c r="G45" s="27"/>
      <c r="H45" s="27"/>
      <c r="I45" s="25">
        <f t="shared" si="1"/>
        <v>0</v>
      </c>
      <c r="J45" s="27"/>
      <c r="K45" s="27"/>
      <c r="L45" s="25">
        <f t="shared" si="2"/>
        <v>0</v>
      </c>
      <c r="M45" s="25">
        <f t="shared" si="3"/>
        <v>0</v>
      </c>
      <c r="N45" s="27"/>
      <c r="O45" s="25">
        <v>14.011</v>
      </c>
      <c r="P45" s="25">
        <v>11.221</v>
      </c>
      <c r="Q45" s="25">
        <f t="shared" si="4"/>
        <v>0</v>
      </c>
      <c r="R45" s="27"/>
      <c r="S45" s="27"/>
      <c r="T45" s="27"/>
      <c r="U45" s="27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 t="str">
        <f>E47/E48</f>
        <v>#DIV/0!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 t="str">
        <f>AVERAGEIF(Q:Q,"&gt;0",Q:Q)</f>
        <v>#DIV/0!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0"/>
      <c r="E2" s="10"/>
      <c r="F2" s="10"/>
      <c r="G2" s="10"/>
      <c r="H2" s="10"/>
      <c r="I2" s="8">
        <f t="shared" ref="I2:I45" si="1">max(0,K2-G2)</f>
        <v>0</v>
      </c>
      <c r="J2" s="10"/>
      <c r="K2" s="10"/>
      <c r="L2" s="8">
        <f t="shared" ref="L2:L45" si="2">J2+H2</f>
        <v>0</v>
      </c>
      <c r="M2" s="8">
        <f t="shared" ref="M2:M45" si="3">G2+H2+I2+J2</f>
        <v>0</v>
      </c>
      <c r="N2" s="10"/>
      <c r="O2" s="8">
        <v>14.011</v>
      </c>
      <c r="P2" s="8">
        <v>11.221</v>
      </c>
      <c r="Q2" s="8">
        <f t="shared" ref="Q2:Q45" si="4">(O2*D2)+(P2*E2)</f>
        <v>0</v>
      </c>
      <c r="R2" s="10"/>
      <c r="S2" s="10"/>
      <c r="T2" s="10"/>
      <c r="U2" s="10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0"/>
      <c r="E3" s="10"/>
      <c r="F3" s="10"/>
      <c r="G3" s="10"/>
      <c r="H3" s="10"/>
      <c r="I3" s="8">
        <f t="shared" si="1"/>
        <v>0</v>
      </c>
      <c r="J3" s="10"/>
      <c r="K3" s="10"/>
      <c r="L3" s="8">
        <f t="shared" si="2"/>
        <v>0</v>
      </c>
      <c r="M3" s="8">
        <f t="shared" si="3"/>
        <v>0</v>
      </c>
      <c r="N3" s="10"/>
      <c r="O3" s="8">
        <v>14.011</v>
      </c>
      <c r="P3" s="8">
        <v>11.221</v>
      </c>
      <c r="Q3" s="8">
        <f t="shared" si="4"/>
        <v>0</v>
      </c>
      <c r="R3" s="10"/>
      <c r="S3" s="10"/>
      <c r="T3" s="10"/>
      <c r="U3" s="10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0"/>
      <c r="E4" s="10"/>
      <c r="F4" s="10"/>
      <c r="G4" s="10"/>
      <c r="H4" s="10"/>
      <c r="I4" s="8">
        <f t="shared" si="1"/>
        <v>0</v>
      </c>
      <c r="J4" s="10"/>
      <c r="K4" s="10"/>
      <c r="L4" s="8">
        <f t="shared" si="2"/>
        <v>0</v>
      </c>
      <c r="M4" s="8">
        <f t="shared" si="3"/>
        <v>0</v>
      </c>
      <c r="N4" s="10"/>
      <c r="O4" s="8">
        <v>14.011</v>
      </c>
      <c r="P4" s="8">
        <v>11.221</v>
      </c>
      <c r="Q4" s="8">
        <f t="shared" si="4"/>
        <v>0</v>
      </c>
      <c r="R4" s="10"/>
      <c r="S4" s="10"/>
      <c r="T4" s="10"/>
      <c r="U4" s="10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0"/>
      <c r="E5" s="10"/>
      <c r="F5" s="10"/>
      <c r="G5" s="10"/>
      <c r="H5" s="10"/>
      <c r="I5" s="8">
        <f t="shared" si="1"/>
        <v>0</v>
      </c>
      <c r="J5" s="10"/>
      <c r="K5" s="10"/>
      <c r="L5" s="8">
        <f t="shared" si="2"/>
        <v>0</v>
      </c>
      <c r="M5" s="8">
        <f t="shared" si="3"/>
        <v>0</v>
      </c>
      <c r="N5" s="10"/>
      <c r="O5" s="8">
        <v>14.011</v>
      </c>
      <c r="P5" s="8">
        <v>11.221</v>
      </c>
      <c r="Q5" s="8">
        <f t="shared" si="4"/>
        <v>0</v>
      </c>
      <c r="R5" s="10"/>
      <c r="S5" s="10"/>
      <c r="T5" s="10"/>
      <c r="U5" s="10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0"/>
      <c r="E6" s="10"/>
      <c r="F6" s="10"/>
      <c r="G6" s="10"/>
      <c r="H6" s="10"/>
      <c r="I6" s="8">
        <f t="shared" si="1"/>
        <v>0</v>
      </c>
      <c r="J6" s="10"/>
      <c r="K6" s="10"/>
      <c r="L6" s="8">
        <f t="shared" si="2"/>
        <v>0</v>
      </c>
      <c r="M6" s="8">
        <f t="shared" si="3"/>
        <v>0</v>
      </c>
      <c r="N6" s="10"/>
      <c r="O6" s="8">
        <v>14.011</v>
      </c>
      <c r="P6" s="8">
        <v>11.221</v>
      </c>
      <c r="Q6" s="8">
        <f t="shared" si="4"/>
        <v>0</v>
      </c>
      <c r="R6" s="10"/>
      <c r="S6" s="10"/>
      <c r="T6" s="10"/>
      <c r="U6" s="10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0"/>
      <c r="E7" s="10"/>
      <c r="F7" s="10"/>
      <c r="G7" s="10"/>
      <c r="H7" s="10"/>
      <c r="I7" s="8">
        <f t="shared" si="1"/>
        <v>0</v>
      </c>
      <c r="J7" s="10"/>
      <c r="K7" s="10"/>
      <c r="L7" s="8">
        <f t="shared" si="2"/>
        <v>0</v>
      </c>
      <c r="M7" s="8">
        <f t="shared" si="3"/>
        <v>0</v>
      </c>
      <c r="N7" s="10"/>
      <c r="O7" s="8">
        <v>14.011</v>
      </c>
      <c r="P7" s="8">
        <v>11.221</v>
      </c>
      <c r="Q7" s="8">
        <f t="shared" si="4"/>
        <v>0</v>
      </c>
      <c r="R7" s="10"/>
      <c r="S7" s="10"/>
      <c r="T7" s="10"/>
      <c r="U7" s="10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0"/>
      <c r="E8" s="10"/>
      <c r="F8" s="10"/>
      <c r="G8" s="10"/>
      <c r="H8" s="10"/>
      <c r="I8" s="8">
        <f t="shared" si="1"/>
        <v>0</v>
      </c>
      <c r="J8" s="10"/>
      <c r="K8" s="10"/>
      <c r="L8" s="8">
        <f t="shared" si="2"/>
        <v>0</v>
      </c>
      <c r="M8" s="8">
        <f t="shared" si="3"/>
        <v>0</v>
      </c>
      <c r="N8" s="10"/>
      <c r="O8" s="8">
        <v>14.011</v>
      </c>
      <c r="P8" s="8">
        <v>11.221</v>
      </c>
      <c r="Q8" s="8">
        <f t="shared" si="4"/>
        <v>0</v>
      </c>
      <c r="R8" s="10"/>
      <c r="S8" s="10"/>
      <c r="T8" s="10"/>
      <c r="U8" s="10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0"/>
      <c r="E9" s="10"/>
      <c r="F9" s="10"/>
      <c r="G9" s="10"/>
      <c r="H9" s="10"/>
      <c r="I9" s="8">
        <f t="shared" si="1"/>
        <v>0</v>
      </c>
      <c r="J9" s="10"/>
      <c r="K9" s="10"/>
      <c r="L9" s="8">
        <f t="shared" si="2"/>
        <v>0</v>
      </c>
      <c r="M9" s="8">
        <f t="shared" si="3"/>
        <v>0</v>
      </c>
      <c r="N9" s="10"/>
      <c r="O9" s="8">
        <v>14.011</v>
      </c>
      <c r="P9" s="8">
        <v>11.221</v>
      </c>
      <c r="Q9" s="8">
        <f t="shared" si="4"/>
        <v>0</v>
      </c>
      <c r="R9" s="10"/>
      <c r="S9" s="10"/>
      <c r="T9" s="10"/>
      <c r="U9" s="10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0"/>
      <c r="E10" s="10"/>
      <c r="F10" s="10"/>
      <c r="G10" s="10"/>
      <c r="H10" s="10"/>
      <c r="I10" s="8">
        <f t="shared" si="1"/>
        <v>0</v>
      </c>
      <c r="J10" s="10"/>
      <c r="K10" s="10"/>
      <c r="L10" s="8">
        <f t="shared" si="2"/>
        <v>0</v>
      </c>
      <c r="M10" s="8">
        <f t="shared" si="3"/>
        <v>0</v>
      </c>
      <c r="N10" s="10"/>
      <c r="O10" s="8">
        <v>14.011</v>
      </c>
      <c r="P10" s="8">
        <v>11.221</v>
      </c>
      <c r="Q10" s="8">
        <f t="shared" si="4"/>
        <v>0</v>
      </c>
      <c r="R10" s="10"/>
      <c r="S10" s="10"/>
      <c r="T10" s="10"/>
      <c r="U10" s="10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0"/>
      <c r="E11" s="10"/>
      <c r="F11" s="10"/>
      <c r="G11" s="10"/>
      <c r="H11" s="10"/>
      <c r="I11" s="8">
        <f t="shared" si="1"/>
        <v>0</v>
      </c>
      <c r="J11" s="10"/>
      <c r="K11" s="10"/>
      <c r="L11" s="8">
        <f t="shared" si="2"/>
        <v>0</v>
      </c>
      <c r="M11" s="8">
        <f t="shared" si="3"/>
        <v>0</v>
      </c>
      <c r="N11" s="10"/>
      <c r="O11" s="8">
        <v>14.011</v>
      </c>
      <c r="P11" s="8">
        <v>11.221</v>
      </c>
      <c r="Q11" s="8">
        <f t="shared" si="4"/>
        <v>0</v>
      </c>
      <c r="R11" s="10"/>
      <c r="S11" s="10"/>
      <c r="T11" s="10"/>
      <c r="U11" s="10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0"/>
      <c r="E12" s="10"/>
      <c r="F12" s="10"/>
      <c r="G12" s="10"/>
      <c r="H12" s="10"/>
      <c r="I12" s="8">
        <f t="shared" si="1"/>
        <v>0</v>
      </c>
      <c r="J12" s="10"/>
      <c r="K12" s="10"/>
      <c r="L12" s="8">
        <f t="shared" si="2"/>
        <v>0</v>
      </c>
      <c r="M12" s="8">
        <f t="shared" si="3"/>
        <v>0</v>
      </c>
      <c r="N12" s="10"/>
      <c r="O12" s="8">
        <v>14.011</v>
      </c>
      <c r="P12" s="8">
        <v>11.221</v>
      </c>
      <c r="Q12" s="8">
        <f t="shared" si="4"/>
        <v>0</v>
      </c>
      <c r="R12" s="10"/>
      <c r="S12" s="10"/>
      <c r="T12" s="10"/>
      <c r="U12" s="10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0"/>
      <c r="E13" s="10"/>
      <c r="F13" s="10"/>
      <c r="G13" s="10"/>
      <c r="H13" s="10"/>
      <c r="I13" s="8">
        <f t="shared" si="1"/>
        <v>0</v>
      </c>
      <c r="J13" s="10"/>
      <c r="K13" s="10"/>
      <c r="L13" s="8">
        <f t="shared" si="2"/>
        <v>0</v>
      </c>
      <c r="M13" s="8">
        <f t="shared" si="3"/>
        <v>0</v>
      </c>
      <c r="N13" s="10"/>
      <c r="O13" s="8">
        <v>14.011</v>
      </c>
      <c r="P13" s="8">
        <v>11.221</v>
      </c>
      <c r="Q13" s="8">
        <f t="shared" si="4"/>
        <v>0</v>
      </c>
      <c r="R13" s="10"/>
      <c r="S13" s="10"/>
      <c r="T13" s="10"/>
      <c r="U13" s="10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0"/>
      <c r="E14" s="10"/>
      <c r="F14" s="10"/>
      <c r="G14" s="10"/>
      <c r="H14" s="10"/>
      <c r="I14" s="8">
        <f t="shared" si="1"/>
        <v>0</v>
      </c>
      <c r="J14" s="10"/>
      <c r="K14" s="10"/>
      <c r="L14" s="8">
        <f t="shared" si="2"/>
        <v>0</v>
      </c>
      <c r="M14" s="8">
        <f t="shared" si="3"/>
        <v>0</v>
      </c>
      <c r="N14" s="10"/>
      <c r="O14" s="8">
        <v>14.011</v>
      </c>
      <c r="P14" s="8">
        <v>11.221</v>
      </c>
      <c r="Q14" s="8">
        <f t="shared" si="4"/>
        <v>0</v>
      </c>
      <c r="R14" s="10"/>
      <c r="S14" s="10"/>
      <c r="T14" s="10"/>
      <c r="U14" s="10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0"/>
      <c r="E15" s="10"/>
      <c r="F15" s="10"/>
      <c r="G15" s="10"/>
      <c r="H15" s="10"/>
      <c r="I15" s="8">
        <f t="shared" si="1"/>
        <v>0</v>
      </c>
      <c r="J15" s="10"/>
      <c r="K15" s="10"/>
      <c r="L15" s="8">
        <f t="shared" si="2"/>
        <v>0</v>
      </c>
      <c r="M15" s="8">
        <f t="shared" si="3"/>
        <v>0</v>
      </c>
      <c r="N15" s="10"/>
      <c r="O15" s="8">
        <v>14.011</v>
      </c>
      <c r="P15" s="8">
        <v>11.221</v>
      </c>
      <c r="Q15" s="8">
        <f t="shared" si="4"/>
        <v>0</v>
      </c>
      <c r="R15" s="10"/>
      <c r="S15" s="10"/>
      <c r="T15" s="10"/>
      <c r="U15" s="10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0"/>
      <c r="E16" s="10"/>
      <c r="F16" s="10"/>
      <c r="G16" s="10"/>
      <c r="H16" s="10"/>
      <c r="I16" s="8">
        <f t="shared" si="1"/>
        <v>0</v>
      </c>
      <c r="J16" s="10"/>
      <c r="K16" s="10"/>
      <c r="L16" s="8">
        <f t="shared" si="2"/>
        <v>0</v>
      </c>
      <c r="M16" s="8">
        <f t="shared" si="3"/>
        <v>0</v>
      </c>
      <c r="N16" s="10"/>
      <c r="O16" s="8">
        <v>14.011</v>
      </c>
      <c r="P16" s="8">
        <v>11.221</v>
      </c>
      <c r="Q16" s="8">
        <f t="shared" si="4"/>
        <v>0</v>
      </c>
      <c r="R16" s="10"/>
      <c r="S16" s="10"/>
      <c r="T16" s="10"/>
      <c r="U16" s="10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0"/>
      <c r="E17" s="10"/>
      <c r="F17" s="10"/>
      <c r="G17" s="10"/>
      <c r="H17" s="10"/>
      <c r="I17" s="8">
        <f t="shared" si="1"/>
        <v>0</v>
      </c>
      <c r="J17" s="10"/>
      <c r="K17" s="10"/>
      <c r="L17" s="8">
        <f t="shared" si="2"/>
        <v>0</v>
      </c>
      <c r="M17" s="8">
        <f t="shared" si="3"/>
        <v>0</v>
      </c>
      <c r="N17" s="10"/>
      <c r="O17" s="8">
        <v>14.011</v>
      </c>
      <c r="P17" s="8">
        <v>11.221</v>
      </c>
      <c r="Q17" s="8">
        <f t="shared" si="4"/>
        <v>0</v>
      </c>
      <c r="R17" s="10"/>
      <c r="S17" s="10"/>
      <c r="T17" s="10"/>
      <c r="U17" s="10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0"/>
      <c r="E18" s="10"/>
      <c r="F18" s="10"/>
      <c r="G18" s="10"/>
      <c r="H18" s="10"/>
      <c r="I18" s="8">
        <f t="shared" si="1"/>
        <v>0</v>
      </c>
      <c r="J18" s="10"/>
      <c r="K18" s="10"/>
      <c r="L18" s="8">
        <f t="shared" si="2"/>
        <v>0</v>
      </c>
      <c r="M18" s="8">
        <f t="shared" si="3"/>
        <v>0</v>
      </c>
      <c r="N18" s="10"/>
      <c r="O18" s="8">
        <v>14.011</v>
      </c>
      <c r="P18" s="8">
        <v>11.221</v>
      </c>
      <c r="Q18" s="8">
        <f t="shared" si="4"/>
        <v>0</v>
      </c>
      <c r="R18" s="10"/>
      <c r="S18" s="10"/>
      <c r="T18" s="10"/>
      <c r="U18" s="10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0"/>
      <c r="E19" s="10"/>
      <c r="F19" s="10"/>
      <c r="G19" s="10"/>
      <c r="H19" s="10"/>
      <c r="I19" s="8">
        <f t="shared" si="1"/>
        <v>0</v>
      </c>
      <c r="J19" s="10"/>
      <c r="K19" s="10"/>
      <c r="L19" s="8">
        <f t="shared" si="2"/>
        <v>0</v>
      </c>
      <c r="M19" s="8">
        <f t="shared" si="3"/>
        <v>0</v>
      </c>
      <c r="N19" s="10"/>
      <c r="O19" s="8">
        <v>14.011</v>
      </c>
      <c r="P19" s="8">
        <v>11.221</v>
      </c>
      <c r="Q19" s="8">
        <f t="shared" si="4"/>
        <v>0</v>
      </c>
      <c r="R19" s="10"/>
      <c r="S19" s="10"/>
      <c r="T19" s="10"/>
      <c r="U19" s="10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0"/>
      <c r="E20" s="10"/>
      <c r="F20" s="10"/>
      <c r="G20" s="10"/>
      <c r="H20" s="10"/>
      <c r="I20" s="8">
        <f t="shared" si="1"/>
        <v>0</v>
      </c>
      <c r="J20" s="10"/>
      <c r="K20" s="10"/>
      <c r="L20" s="8">
        <f t="shared" si="2"/>
        <v>0</v>
      </c>
      <c r="M20" s="8">
        <f t="shared" si="3"/>
        <v>0</v>
      </c>
      <c r="N20" s="10"/>
      <c r="O20" s="8">
        <v>14.011</v>
      </c>
      <c r="P20" s="8">
        <v>11.221</v>
      </c>
      <c r="Q20" s="8">
        <f t="shared" si="4"/>
        <v>0</v>
      </c>
      <c r="R20" s="10"/>
      <c r="S20" s="10"/>
      <c r="T20" s="10"/>
      <c r="U20" s="10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0"/>
      <c r="E21" s="10"/>
      <c r="F21" s="10"/>
      <c r="G21" s="10"/>
      <c r="H21" s="10"/>
      <c r="I21" s="8">
        <f t="shared" si="1"/>
        <v>0</v>
      </c>
      <c r="J21" s="10"/>
      <c r="K21" s="10"/>
      <c r="L21" s="8">
        <f t="shared" si="2"/>
        <v>0</v>
      </c>
      <c r="M21" s="8">
        <f t="shared" si="3"/>
        <v>0</v>
      </c>
      <c r="N21" s="10"/>
      <c r="O21" s="8">
        <v>14.011</v>
      </c>
      <c r="P21" s="8">
        <v>11.221</v>
      </c>
      <c r="Q21" s="8">
        <f t="shared" si="4"/>
        <v>0</v>
      </c>
      <c r="R21" s="10"/>
      <c r="S21" s="10"/>
      <c r="T21" s="10"/>
      <c r="U21" s="10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0"/>
      <c r="E22" s="10"/>
      <c r="F22" s="10"/>
      <c r="G22" s="10"/>
      <c r="H22" s="10"/>
      <c r="I22" s="8">
        <f t="shared" si="1"/>
        <v>0</v>
      </c>
      <c r="J22" s="10"/>
      <c r="K22" s="10"/>
      <c r="L22" s="8">
        <f t="shared" si="2"/>
        <v>0</v>
      </c>
      <c r="M22" s="8">
        <f t="shared" si="3"/>
        <v>0</v>
      </c>
      <c r="N22" s="10"/>
      <c r="O22" s="8">
        <v>14.011</v>
      </c>
      <c r="P22" s="8">
        <v>11.221</v>
      </c>
      <c r="Q22" s="8">
        <f t="shared" si="4"/>
        <v>0</v>
      </c>
      <c r="R22" s="10"/>
      <c r="S22" s="10"/>
      <c r="T22" s="10"/>
      <c r="U22" s="10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0"/>
      <c r="E23" s="10"/>
      <c r="F23" s="10"/>
      <c r="G23" s="10"/>
      <c r="H23" s="10"/>
      <c r="I23" s="8">
        <f t="shared" si="1"/>
        <v>0</v>
      </c>
      <c r="J23" s="10"/>
      <c r="K23" s="10"/>
      <c r="L23" s="8">
        <f t="shared" si="2"/>
        <v>0</v>
      </c>
      <c r="M23" s="8">
        <f t="shared" si="3"/>
        <v>0</v>
      </c>
      <c r="N23" s="10"/>
      <c r="O23" s="8">
        <v>14.011</v>
      </c>
      <c r="P23" s="8">
        <v>11.221</v>
      </c>
      <c r="Q23" s="8">
        <f t="shared" si="4"/>
        <v>0</v>
      </c>
      <c r="R23" s="10"/>
      <c r="S23" s="10"/>
      <c r="T23" s="10"/>
      <c r="U23" s="10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0"/>
      <c r="E24" s="10"/>
      <c r="F24" s="10"/>
      <c r="G24" s="10"/>
      <c r="H24" s="10"/>
      <c r="I24" s="8">
        <f t="shared" si="1"/>
        <v>0</v>
      </c>
      <c r="J24" s="10"/>
      <c r="K24" s="10"/>
      <c r="L24" s="8">
        <f t="shared" si="2"/>
        <v>0</v>
      </c>
      <c r="M24" s="8">
        <f t="shared" si="3"/>
        <v>0</v>
      </c>
      <c r="N24" s="10"/>
      <c r="O24" s="8">
        <v>14.011</v>
      </c>
      <c r="P24" s="8">
        <v>11.221</v>
      </c>
      <c r="Q24" s="8">
        <f t="shared" si="4"/>
        <v>0</v>
      </c>
      <c r="R24" s="10"/>
      <c r="S24" s="10"/>
      <c r="T24" s="10"/>
      <c r="U24" s="10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0"/>
      <c r="E25" s="10"/>
      <c r="F25" s="10"/>
      <c r="G25" s="10"/>
      <c r="H25" s="10"/>
      <c r="I25" s="8">
        <f t="shared" si="1"/>
        <v>0</v>
      </c>
      <c r="J25" s="10"/>
      <c r="K25" s="10"/>
      <c r="L25" s="8">
        <f t="shared" si="2"/>
        <v>0</v>
      </c>
      <c r="M25" s="8">
        <f t="shared" si="3"/>
        <v>0</v>
      </c>
      <c r="N25" s="10"/>
      <c r="O25" s="8">
        <v>14.011</v>
      </c>
      <c r="P25" s="8">
        <v>11.221</v>
      </c>
      <c r="Q25" s="8">
        <f t="shared" si="4"/>
        <v>0</v>
      </c>
      <c r="R25" s="10"/>
      <c r="S25" s="10"/>
      <c r="T25" s="10"/>
      <c r="U25" s="10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0"/>
      <c r="E26" s="10"/>
      <c r="F26" s="10"/>
      <c r="G26" s="10"/>
      <c r="H26" s="10"/>
      <c r="I26" s="8">
        <f t="shared" si="1"/>
        <v>0</v>
      </c>
      <c r="J26" s="10"/>
      <c r="K26" s="10"/>
      <c r="L26" s="8">
        <f t="shared" si="2"/>
        <v>0</v>
      </c>
      <c r="M26" s="8">
        <f t="shared" si="3"/>
        <v>0</v>
      </c>
      <c r="N26" s="10"/>
      <c r="O26" s="8">
        <v>14.011</v>
      </c>
      <c r="P26" s="8">
        <v>11.221</v>
      </c>
      <c r="Q26" s="8">
        <f t="shared" si="4"/>
        <v>0</v>
      </c>
      <c r="R26" s="10"/>
      <c r="S26" s="10"/>
      <c r="T26" s="10"/>
      <c r="U26" s="10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0"/>
      <c r="E27" s="10"/>
      <c r="F27" s="10"/>
      <c r="G27" s="10"/>
      <c r="H27" s="10"/>
      <c r="I27" s="8">
        <f t="shared" si="1"/>
        <v>0</v>
      </c>
      <c r="J27" s="10"/>
      <c r="K27" s="10"/>
      <c r="L27" s="8">
        <f t="shared" si="2"/>
        <v>0</v>
      </c>
      <c r="M27" s="8">
        <f t="shared" si="3"/>
        <v>0</v>
      </c>
      <c r="N27" s="10"/>
      <c r="O27" s="8">
        <v>14.011</v>
      </c>
      <c r="P27" s="8">
        <v>11.221</v>
      </c>
      <c r="Q27" s="8">
        <f t="shared" si="4"/>
        <v>0</v>
      </c>
      <c r="R27" s="10"/>
      <c r="S27" s="10"/>
      <c r="T27" s="10"/>
      <c r="U27" s="10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0"/>
      <c r="E28" s="10"/>
      <c r="F28" s="10"/>
      <c r="G28" s="10"/>
      <c r="H28" s="10"/>
      <c r="I28" s="8">
        <f t="shared" si="1"/>
        <v>0</v>
      </c>
      <c r="J28" s="10"/>
      <c r="K28" s="10"/>
      <c r="L28" s="8">
        <f t="shared" si="2"/>
        <v>0</v>
      </c>
      <c r="M28" s="8">
        <f t="shared" si="3"/>
        <v>0</v>
      </c>
      <c r="N28" s="10"/>
      <c r="O28" s="8">
        <v>14.011</v>
      </c>
      <c r="P28" s="8">
        <v>11.221</v>
      </c>
      <c r="Q28" s="8">
        <f t="shared" si="4"/>
        <v>0</v>
      </c>
      <c r="R28" s="10"/>
      <c r="S28" s="10"/>
      <c r="T28" s="10"/>
      <c r="U28" s="10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0"/>
      <c r="E29" s="10"/>
      <c r="F29" s="10"/>
      <c r="G29" s="10"/>
      <c r="H29" s="10"/>
      <c r="I29" s="8">
        <f t="shared" si="1"/>
        <v>0</v>
      </c>
      <c r="J29" s="10"/>
      <c r="K29" s="10"/>
      <c r="L29" s="8">
        <f t="shared" si="2"/>
        <v>0</v>
      </c>
      <c r="M29" s="8">
        <f t="shared" si="3"/>
        <v>0</v>
      </c>
      <c r="N29" s="10"/>
      <c r="O29" s="8">
        <v>14.011</v>
      </c>
      <c r="P29" s="8">
        <v>11.221</v>
      </c>
      <c r="Q29" s="8">
        <f t="shared" si="4"/>
        <v>0</v>
      </c>
      <c r="R29" s="10"/>
      <c r="S29" s="10"/>
      <c r="T29" s="10"/>
      <c r="U29" s="10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0"/>
      <c r="E30" s="10"/>
      <c r="F30" s="10"/>
      <c r="G30" s="10"/>
      <c r="H30" s="10"/>
      <c r="I30" s="8">
        <f t="shared" si="1"/>
        <v>0</v>
      </c>
      <c r="J30" s="10"/>
      <c r="K30" s="10"/>
      <c r="L30" s="8">
        <f t="shared" si="2"/>
        <v>0</v>
      </c>
      <c r="M30" s="8">
        <f t="shared" si="3"/>
        <v>0</v>
      </c>
      <c r="N30" s="10"/>
      <c r="O30" s="8">
        <v>14.011</v>
      </c>
      <c r="P30" s="8">
        <v>11.221</v>
      </c>
      <c r="Q30" s="8">
        <f t="shared" si="4"/>
        <v>0</v>
      </c>
      <c r="R30" s="10"/>
      <c r="S30" s="10"/>
      <c r="T30" s="10"/>
      <c r="U30" s="10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0"/>
      <c r="E31" s="10"/>
      <c r="F31" s="10"/>
      <c r="G31" s="10"/>
      <c r="H31" s="10"/>
      <c r="I31" s="8">
        <f t="shared" si="1"/>
        <v>0</v>
      </c>
      <c r="J31" s="10"/>
      <c r="K31" s="10"/>
      <c r="L31" s="8">
        <f t="shared" si="2"/>
        <v>0</v>
      </c>
      <c r="M31" s="8">
        <f t="shared" si="3"/>
        <v>0</v>
      </c>
      <c r="N31" s="10"/>
      <c r="O31" s="8">
        <v>14.011</v>
      </c>
      <c r="P31" s="8">
        <v>11.221</v>
      </c>
      <c r="Q31" s="8">
        <f t="shared" si="4"/>
        <v>0</v>
      </c>
      <c r="R31" s="10"/>
      <c r="S31" s="10"/>
      <c r="T31" s="10"/>
      <c r="U31" s="10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0"/>
      <c r="E32" s="10"/>
      <c r="F32" s="10"/>
      <c r="G32" s="10"/>
      <c r="H32" s="10"/>
      <c r="I32" s="8">
        <f t="shared" si="1"/>
        <v>0</v>
      </c>
      <c r="J32" s="10"/>
      <c r="K32" s="10"/>
      <c r="L32" s="8">
        <f t="shared" si="2"/>
        <v>0</v>
      </c>
      <c r="M32" s="8">
        <f t="shared" si="3"/>
        <v>0</v>
      </c>
      <c r="N32" s="10"/>
      <c r="O32" s="8">
        <v>14.011</v>
      </c>
      <c r="P32" s="8">
        <v>11.221</v>
      </c>
      <c r="Q32" s="8">
        <f t="shared" si="4"/>
        <v>0</v>
      </c>
      <c r="R32" s="10"/>
      <c r="S32" s="10"/>
      <c r="T32" s="10"/>
      <c r="U32" s="10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0"/>
      <c r="E33" s="10"/>
      <c r="F33" s="10"/>
      <c r="G33" s="10"/>
      <c r="H33" s="10"/>
      <c r="I33" s="8">
        <f t="shared" si="1"/>
        <v>0</v>
      </c>
      <c r="J33" s="10"/>
      <c r="K33" s="10"/>
      <c r="L33" s="8">
        <f t="shared" si="2"/>
        <v>0</v>
      </c>
      <c r="M33" s="8">
        <f t="shared" si="3"/>
        <v>0</v>
      </c>
      <c r="N33" s="10"/>
      <c r="O33" s="8">
        <v>14.011</v>
      </c>
      <c r="P33" s="8">
        <v>11.221</v>
      </c>
      <c r="Q33" s="8">
        <f t="shared" si="4"/>
        <v>0</v>
      </c>
      <c r="R33" s="10"/>
      <c r="S33" s="10"/>
      <c r="T33" s="10"/>
      <c r="U33" s="10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0"/>
      <c r="E34" s="10"/>
      <c r="F34" s="10"/>
      <c r="G34" s="10"/>
      <c r="H34" s="10"/>
      <c r="I34" s="8">
        <f t="shared" si="1"/>
        <v>0</v>
      </c>
      <c r="J34" s="10"/>
      <c r="K34" s="10"/>
      <c r="L34" s="8">
        <f t="shared" si="2"/>
        <v>0</v>
      </c>
      <c r="M34" s="8">
        <f t="shared" si="3"/>
        <v>0</v>
      </c>
      <c r="N34" s="10"/>
      <c r="O34" s="8">
        <v>14.011</v>
      </c>
      <c r="P34" s="8">
        <v>11.221</v>
      </c>
      <c r="Q34" s="8">
        <f t="shared" si="4"/>
        <v>0</v>
      </c>
      <c r="R34" s="10"/>
      <c r="S34" s="10"/>
      <c r="T34" s="10"/>
      <c r="U34" s="10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0"/>
      <c r="E35" s="10"/>
      <c r="F35" s="10"/>
      <c r="G35" s="10"/>
      <c r="H35" s="10"/>
      <c r="I35" s="8">
        <f t="shared" si="1"/>
        <v>0</v>
      </c>
      <c r="J35" s="10"/>
      <c r="K35" s="10"/>
      <c r="L35" s="8">
        <f t="shared" si="2"/>
        <v>0</v>
      </c>
      <c r="M35" s="8">
        <f t="shared" si="3"/>
        <v>0</v>
      </c>
      <c r="N35" s="10"/>
      <c r="O35" s="8">
        <v>14.011</v>
      </c>
      <c r="P35" s="8">
        <v>11.221</v>
      </c>
      <c r="Q35" s="8">
        <f t="shared" si="4"/>
        <v>0</v>
      </c>
      <c r="R35" s="10"/>
      <c r="S35" s="10"/>
      <c r="T35" s="10"/>
      <c r="U35" s="10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0"/>
      <c r="E36" s="10"/>
      <c r="F36" s="10"/>
      <c r="G36" s="10"/>
      <c r="H36" s="10"/>
      <c r="I36" s="8">
        <f t="shared" si="1"/>
        <v>0</v>
      </c>
      <c r="J36" s="10"/>
      <c r="K36" s="10"/>
      <c r="L36" s="8">
        <f t="shared" si="2"/>
        <v>0</v>
      </c>
      <c r="M36" s="8">
        <f t="shared" si="3"/>
        <v>0</v>
      </c>
      <c r="N36" s="10"/>
      <c r="O36" s="8">
        <v>14.011</v>
      </c>
      <c r="P36" s="8">
        <v>11.221</v>
      </c>
      <c r="Q36" s="8">
        <f t="shared" si="4"/>
        <v>0</v>
      </c>
      <c r="R36" s="10"/>
      <c r="S36" s="10"/>
      <c r="T36" s="10"/>
      <c r="U36" s="10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0"/>
      <c r="E37" s="10"/>
      <c r="F37" s="10"/>
      <c r="G37" s="10"/>
      <c r="H37" s="10"/>
      <c r="I37" s="8">
        <f t="shared" si="1"/>
        <v>0</v>
      </c>
      <c r="J37" s="10"/>
      <c r="K37" s="10"/>
      <c r="L37" s="8">
        <f t="shared" si="2"/>
        <v>0</v>
      </c>
      <c r="M37" s="8">
        <f t="shared" si="3"/>
        <v>0</v>
      </c>
      <c r="N37" s="10"/>
      <c r="O37" s="8">
        <v>14.011</v>
      </c>
      <c r="P37" s="8">
        <v>11.221</v>
      </c>
      <c r="Q37" s="8">
        <f t="shared" si="4"/>
        <v>0</v>
      </c>
      <c r="R37" s="10"/>
      <c r="S37" s="10"/>
      <c r="T37" s="10"/>
      <c r="U37" s="10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0"/>
      <c r="E38" s="10"/>
      <c r="F38" s="10"/>
      <c r="G38" s="10"/>
      <c r="H38" s="10"/>
      <c r="I38" s="8">
        <f t="shared" si="1"/>
        <v>0</v>
      </c>
      <c r="J38" s="10"/>
      <c r="K38" s="10"/>
      <c r="L38" s="8">
        <f t="shared" si="2"/>
        <v>0</v>
      </c>
      <c r="M38" s="8">
        <f t="shared" si="3"/>
        <v>0</v>
      </c>
      <c r="N38" s="10"/>
      <c r="O38" s="8">
        <v>14.011</v>
      </c>
      <c r="P38" s="8">
        <v>11.221</v>
      </c>
      <c r="Q38" s="8">
        <f t="shared" si="4"/>
        <v>0</v>
      </c>
      <c r="R38" s="10"/>
      <c r="S38" s="10"/>
      <c r="T38" s="10"/>
      <c r="U38" s="10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0"/>
      <c r="E39" s="10"/>
      <c r="F39" s="10"/>
      <c r="G39" s="10"/>
      <c r="H39" s="10"/>
      <c r="I39" s="8">
        <f t="shared" si="1"/>
        <v>0</v>
      </c>
      <c r="J39" s="10"/>
      <c r="K39" s="10"/>
      <c r="L39" s="8">
        <f t="shared" si="2"/>
        <v>0</v>
      </c>
      <c r="M39" s="8">
        <f t="shared" si="3"/>
        <v>0</v>
      </c>
      <c r="N39" s="10"/>
      <c r="O39" s="8">
        <v>14.011</v>
      </c>
      <c r="P39" s="8">
        <v>11.221</v>
      </c>
      <c r="Q39" s="8">
        <f t="shared" si="4"/>
        <v>0</v>
      </c>
      <c r="R39" s="10"/>
      <c r="S39" s="10"/>
      <c r="T39" s="10"/>
      <c r="U39" s="10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0"/>
      <c r="E40" s="10"/>
      <c r="F40" s="10"/>
      <c r="G40" s="10"/>
      <c r="H40" s="10"/>
      <c r="I40" s="8">
        <f t="shared" si="1"/>
        <v>0</v>
      </c>
      <c r="J40" s="10"/>
      <c r="K40" s="10"/>
      <c r="L40" s="8">
        <f t="shared" si="2"/>
        <v>0</v>
      </c>
      <c r="M40" s="8">
        <f t="shared" si="3"/>
        <v>0</v>
      </c>
      <c r="N40" s="10"/>
      <c r="O40" s="8">
        <v>14.011</v>
      </c>
      <c r="P40" s="8">
        <v>11.221</v>
      </c>
      <c r="Q40" s="8">
        <f t="shared" si="4"/>
        <v>0</v>
      </c>
      <c r="R40" s="10"/>
      <c r="S40" s="10"/>
      <c r="T40" s="10"/>
      <c r="U40" s="10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0"/>
      <c r="E41" s="10"/>
      <c r="F41" s="10"/>
      <c r="G41" s="10"/>
      <c r="H41" s="10"/>
      <c r="I41" s="8">
        <f t="shared" si="1"/>
        <v>0</v>
      </c>
      <c r="J41" s="10"/>
      <c r="K41" s="10"/>
      <c r="L41" s="8">
        <f t="shared" si="2"/>
        <v>0</v>
      </c>
      <c r="M41" s="8">
        <f t="shared" si="3"/>
        <v>0</v>
      </c>
      <c r="N41" s="10"/>
      <c r="O41" s="8">
        <v>14.011</v>
      </c>
      <c r="P41" s="8">
        <v>11.221</v>
      </c>
      <c r="Q41" s="8">
        <f t="shared" si="4"/>
        <v>0</v>
      </c>
      <c r="R41" s="10"/>
      <c r="S41" s="10"/>
      <c r="T41" s="10"/>
      <c r="U41" s="10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0"/>
      <c r="E42" s="10"/>
      <c r="F42" s="10"/>
      <c r="G42" s="10"/>
      <c r="H42" s="10"/>
      <c r="I42" s="8">
        <f t="shared" si="1"/>
        <v>0</v>
      </c>
      <c r="J42" s="10"/>
      <c r="K42" s="10"/>
      <c r="L42" s="8">
        <f t="shared" si="2"/>
        <v>0</v>
      </c>
      <c r="M42" s="8">
        <f t="shared" si="3"/>
        <v>0</v>
      </c>
      <c r="N42" s="10"/>
      <c r="O42" s="8">
        <v>14.011</v>
      </c>
      <c r="P42" s="8">
        <v>11.221</v>
      </c>
      <c r="Q42" s="8">
        <f t="shared" si="4"/>
        <v>0</v>
      </c>
      <c r="R42" s="10"/>
      <c r="S42" s="10"/>
      <c r="T42" s="10"/>
      <c r="U42" s="10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0"/>
      <c r="E43" s="10"/>
      <c r="F43" s="10"/>
      <c r="G43" s="10"/>
      <c r="H43" s="10"/>
      <c r="I43" s="8">
        <f t="shared" si="1"/>
        <v>0</v>
      </c>
      <c r="J43" s="10"/>
      <c r="K43" s="10"/>
      <c r="L43" s="8">
        <f t="shared" si="2"/>
        <v>0</v>
      </c>
      <c r="M43" s="8">
        <f t="shared" si="3"/>
        <v>0</v>
      </c>
      <c r="N43" s="10"/>
      <c r="O43" s="8">
        <v>14.011</v>
      </c>
      <c r="P43" s="8">
        <v>11.221</v>
      </c>
      <c r="Q43" s="8">
        <f t="shared" si="4"/>
        <v>0</v>
      </c>
      <c r="R43" s="10"/>
      <c r="S43" s="10"/>
      <c r="T43" s="10"/>
      <c r="U43" s="10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0"/>
      <c r="E44" s="10"/>
      <c r="F44" s="10"/>
      <c r="G44" s="10"/>
      <c r="H44" s="10"/>
      <c r="I44" s="8">
        <f t="shared" si="1"/>
        <v>0</v>
      </c>
      <c r="J44" s="10"/>
      <c r="K44" s="10"/>
      <c r="L44" s="8">
        <f t="shared" si="2"/>
        <v>0</v>
      </c>
      <c r="M44" s="8">
        <f t="shared" si="3"/>
        <v>0</v>
      </c>
      <c r="N44" s="10"/>
      <c r="O44" s="8">
        <v>14.011</v>
      </c>
      <c r="P44" s="8">
        <v>11.221</v>
      </c>
      <c r="Q44" s="8">
        <f t="shared" si="4"/>
        <v>0</v>
      </c>
      <c r="R44" s="10"/>
      <c r="S44" s="10"/>
      <c r="T44" s="10"/>
      <c r="U44" s="10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27"/>
      <c r="E45" s="27"/>
      <c r="F45" s="27"/>
      <c r="G45" s="27"/>
      <c r="H45" s="27"/>
      <c r="I45" s="25">
        <f t="shared" si="1"/>
        <v>0</v>
      </c>
      <c r="J45" s="27"/>
      <c r="K45" s="27"/>
      <c r="L45" s="25">
        <f t="shared" si="2"/>
        <v>0</v>
      </c>
      <c r="M45" s="25">
        <f t="shared" si="3"/>
        <v>0</v>
      </c>
      <c r="N45" s="27"/>
      <c r="O45" s="25">
        <v>14.011</v>
      </c>
      <c r="P45" s="25">
        <v>11.221</v>
      </c>
      <c r="Q45" s="25">
        <f t="shared" si="4"/>
        <v>0</v>
      </c>
      <c r="R45" s="27"/>
      <c r="S45" s="27"/>
      <c r="T45" s="27"/>
      <c r="U45" s="27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 t="str">
        <f>E47/E48</f>
        <v>#DIV/0!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 t="str">
        <f>AVERAGEIF(Q:Q,"&gt;0",Q:Q)</f>
        <v>#DIV/0!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0"/>
      <c r="E2" s="10"/>
      <c r="F2" s="10"/>
      <c r="G2" s="10"/>
      <c r="H2" s="10"/>
      <c r="I2" s="8">
        <f t="shared" ref="I2:I45" si="1">max(0,K2-G2)</f>
        <v>0</v>
      </c>
      <c r="J2" s="10"/>
      <c r="K2" s="10"/>
      <c r="L2" s="8">
        <f t="shared" ref="L2:L45" si="2">J2+H2</f>
        <v>0</v>
      </c>
      <c r="M2" s="8">
        <f t="shared" ref="M2:M45" si="3">G2+H2+I2+J2</f>
        <v>0</v>
      </c>
      <c r="N2" s="10"/>
      <c r="O2" s="8">
        <v>14.011</v>
      </c>
      <c r="P2" s="8">
        <v>11.221</v>
      </c>
      <c r="Q2" s="8">
        <f t="shared" ref="Q2:Q45" si="4">(O2*D2)+(P2*E2)</f>
        <v>0</v>
      </c>
      <c r="R2" s="10"/>
      <c r="S2" s="10"/>
      <c r="T2" s="10"/>
      <c r="U2" s="10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0"/>
      <c r="E3" s="10"/>
      <c r="F3" s="10"/>
      <c r="G3" s="10"/>
      <c r="H3" s="10"/>
      <c r="I3" s="8">
        <f t="shared" si="1"/>
        <v>0</v>
      </c>
      <c r="J3" s="10"/>
      <c r="K3" s="10"/>
      <c r="L3" s="8">
        <f t="shared" si="2"/>
        <v>0</v>
      </c>
      <c r="M3" s="8">
        <f t="shared" si="3"/>
        <v>0</v>
      </c>
      <c r="N3" s="10"/>
      <c r="O3" s="8">
        <v>14.011</v>
      </c>
      <c r="P3" s="8">
        <v>11.221</v>
      </c>
      <c r="Q3" s="8">
        <f t="shared" si="4"/>
        <v>0</v>
      </c>
      <c r="R3" s="10"/>
      <c r="S3" s="10"/>
      <c r="T3" s="10"/>
      <c r="U3" s="10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0"/>
      <c r="E4" s="10"/>
      <c r="F4" s="10"/>
      <c r="G4" s="10"/>
      <c r="H4" s="10"/>
      <c r="I4" s="8">
        <f t="shared" si="1"/>
        <v>0</v>
      </c>
      <c r="J4" s="10"/>
      <c r="K4" s="10"/>
      <c r="L4" s="8">
        <f t="shared" si="2"/>
        <v>0</v>
      </c>
      <c r="M4" s="8">
        <f t="shared" si="3"/>
        <v>0</v>
      </c>
      <c r="N4" s="10"/>
      <c r="O4" s="8">
        <v>14.011</v>
      </c>
      <c r="P4" s="8">
        <v>11.221</v>
      </c>
      <c r="Q4" s="8">
        <f t="shared" si="4"/>
        <v>0</v>
      </c>
      <c r="R4" s="10"/>
      <c r="S4" s="10"/>
      <c r="T4" s="10"/>
      <c r="U4" s="10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0"/>
      <c r="E5" s="10"/>
      <c r="F5" s="10"/>
      <c r="G5" s="10"/>
      <c r="H5" s="10"/>
      <c r="I5" s="8">
        <f t="shared" si="1"/>
        <v>0</v>
      </c>
      <c r="J5" s="10"/>
      <c r="K5" s="10"/>
      <c r="L5" s="8">
        <f t="shared" si="2"/>
        <v>0</v>
      </c>
      <c r="M5" s="8">
        <f t="shared" si="3"/>
        <v>0</v>
      </c>
      <c r="N5" s="10"/>
      <c r="O5" s="8">
        <v>14.011</v>
      </c>
      <c r="P5" s="8">
        <v>11.221</v>
      </c>
      <c r="Q5" s="8">
        <f t="shared" si="4"/>
        <v>0</v>
      </c>
      <c r="R5" s="10"/>
      <c r="S5" s="10"/>
      <c r="T5" s="10"/>
      <c r="U5" s="10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0"/>
      <c r="E6" s="10"/>
      <c r="F6" s="10"/>
      <c r="G6" s="10"/>
      <c r="H6" s="10"/>
      <c r="I6" s="8">
        <f t="shared" si="1"/>
        <v>0</v>
      </c>
      <c r="J6" s="10"/>
      <c r="K6" s="10"/>
      <c r="L6" s="8">
        <f t="shared" si="2"/>
        <v>0</v>
      </c>
      <c r="M6" s="8">
        <f t="shared" si="3"/>
        <v>0</v>
      </c>
      <c r="N6" s="10"/>
      <c r="O6" s="8">
        <v>14.011</v>
      </c>
      <c r="P6" s="8">
        <v>11.221</v>
      </c>
      <c r="Q6" s="8">
        <f t="shared" si="4"/>
        <v>0</v>
      </c>
      <c r="R6" s="10"/>
      <c r="S6" s="10"/>
      <c r="T6" s="10"/>
      <c r="U6" s="10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0"/>
      <c r="E7" s="10"/>
      <c r="F7" s="10"/>
      <c r="G7" s="10"/>
      <c r="H7" s="10"/>
      <c r="I7" s="8">
        <f t="shared" si="1"/>
        <v>0</v>
      </c>
      <c r="J7" s="10"/>
      <c r="K7" s="10"/>
      <c r="L7" s="8">
        <f t="shared" si="2"/>
        <v>0</v>
      </c>
      <c r="M7" s="8">
        <f t="shared" si="3"/>
        <v>0</v>
      </c>
      <c r="N7" s="10"/>
      <c r="O7" s="8">
        <v>14.011</v>
      </c>
      <c r="P7" s="8">
        <v>11.221</v>
      </c>
      <c r="Q7" s="8">
        <f t="shared" si="4"/>
        <v>0</v>
      </c>
      <c r="R7" s="10"/>
      <c r="S7" s="10"/>
      <c r="T7" s="10"/>
      <c r="U7" s="10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0"/>
      <c r="E8" s="10"/>
      <c r="F8" s="10"/>
      <c r="G8" s="10"/>
      <c r="H8" s="10"/>
      <c r="I8" s="8">
        <f t="shared" si="1"/>
        <v>0</v>
      </c>
      <c r="J8" s="10"/>
      <c r="K8" s="10"/>
      <c r="L8" s="8">
        <f t="shared" si="2"/>
        <v>0</v>
      </c>
      <c r="M8" s="8">
        <f t="shared" si="3"/>
        <v>0</v>
      </c>
      <c r="N8" s="10"/>
      <c r="O8" s="8">
        <v>14.011</v>
      </c>
      <c r="P8" s="8">
        <v>11.221</v>
      </c>
      <c r="Q8" s="8">
        <f t="shared" si="4"/>
        <v>0</v>
      </c>
      <c r="R8" s="10"/>
      <c r="S8" s="10"/>
      <c r="T8" s="10"/>
      <c r="U8" s="10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0"/>
      <c r="E9" s="10"/>
      <c r="F9" s="10"/>
      <c r="G9" s="10"/>
      <c r="H9" s="10"/>
      <c r="I9" s="8">
        <f t="shared" si="1"/>
        <v>0</v>
      </c>
      <c r="J9" s="10"/>
      <c r="K9" s="10"/>
      <c r="L9" s="8">
        <f t="shared" si="2"/>
        <v>0</v>
      </c>
      <c r="M9" s="8">
        <f t="shared" si="3"/>
        <v>0</v>
      </c>
      <c r="N9" s="10"/>
      <c r="O9" s="8">
        <v>14.011</v>
      </c>
      <c r="P9" s="8">
        <v>11.221</v>
      </c>
      <c r="Q9" s="8">
        <f t="shared" si="4"/>
        <v>0</v>
      </c>
      <c r="R9" s="10"/>
      <c r="S9" s="10"/>
      <c r="T9" s="10"/>
      <c r="U9" s="10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0"/>
      <c r="E10" s="10"/>
      <c r="F10" s="10"/>
      <c r="G10" s="10"/>
      <c r="H10" s="10"/>
      <c r="I10" s="8">
        <f t="shared" si="1"/>
        <v>0</v>
      </c>
      <c r="J10" s="10"/>
      <c r="K10" s="10"/>
      <c r="L10" s="8">
        <f t="shared" si="2"/>
        <v>0</v>
      </c>
      <c r="M10" s="8">
        <f t="shared" si="3"/>
        <v>0</v>
      </c>
      <c r="N10" s="10"/>
      <c r="O10" s="8">
        <v>14.011</v>
      </c>
      <c r="P10" s="8">
        <v>11.221</v>
      </c>
      <c r="Q10" s="8">
        <f t="shared" si="4"/>
        <v>0</v>
      </c>
      <c r="R10" s="10"/>
      <c r="S10" s="10"/>
      <c r="T10" s="10"/>
      <c r="U10" s="10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0"/>
      <c r="E11" s="10"/>
      <c r="F11" s="10"/>
      <c r="G11" s="10"/>
      <c r="H11" s="10"/>
      <c r="I11" s="8">
        <f t="shared" si="1"/>
        <v>0</v>
      </c>
      <c r="J11" s="10"/>
      <c r="K11" s="10"/>
      <c r="L11" s="8">
        <f t="shared" si="2"/>
        <v>0</v>
      </c>
      <c r="M11" s="8">
        <f t="shared" si="3"/>
        <v>0</v>
      </c>
      <c r="N11" s="10"/>
      <c r="O11" s="8">
        <v>14.011</v>
      </c>
      <c r="P11" s="8">
        <v>11.221</v>
      </c>
      <c r="Q11" s="8">
        <f t="shared" si="4"/>
        <v>0</v>
      </c>
      <c r="R11" s="10"/>
      <c r="S11" s="10"/>
      <c r="T11" s="10"/>
      <c r="U11" s="10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0"/>
      <c r="E12" s="10"/>
      <c r="F12" s="10"/>
      <c r="G12" s="10"/>
      <c r="H12" s="10"/>
      <c r="I12" s="8">
        <f t="shared" si="1"/>
        <v>0</v>
      </c>
      <c r="J12" s="10"/>
      <c r="K12" s="10"/>
      <c r="L12" s="8">
        <f t="shared" si="2"/>
        <v>0</v>
      </c>
      <c r="M12" s="8">
        <f t="shared" si="3"/>
        <v>0</v>
      </c>
      <c r="N12" s="10"/>
      <c r="O12" s="8">
        <v>14.011</v>
      </c>
      <c r="P12" s="8">
        <v>11.221</v>
      </c>
      <c r="Q12" s="8">
        <f t="shared" si="4"/>
        <v>0</v>
      </c>
      <c r="R12" s="10"/>
      <c r="S12" s="10"/>
      <c r="T12" s="10"/>
      <c r="U12" s="10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0"/>
      <c r="E13" s="10"/>
      <c r="F13" s="10"/>
      <c r="G13" s="10"/>
      <c r="H13" s="10"/>
      <c r="I13" s="8">
        <f t="shared" si="1"/>
        <v>0</v>
      </c>
      <c r="J13" s="10"/>
      <c r="K13" s="10"/>
      <c r="L13" s="8">
        <f t="shared" si="2"/>
        <v>0</v>
      </c>
      <c r="M13" s="8">
        <f t="shared" si="3"/>
        <v>0</v>
      </c>
      <c r="N13" s="10"/>
      <c r="O13" s="8">
        <v>14.011</v>
      </c>
      <c r="P13" s="8">
        <v>11.221</v>
      </c>
      <c r="Q13" s="8">
        <f t="shared" si="4"/>
        <v>0</v>
      </c>
      <c r="R13" s="10"/>
      <c r="S13" s="10"/>
      <c r="T13" s="10"/>
      <c r="U13" s="10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0"/>
      <c r="E14" s="10"/>
      <c r="F14" s="10"/>
      <c r="G14" s="10"/>
      <c r="H14" s="10"/>
      <c r="I14" s="8">
        <f t="shared" si="1"/>
        <v>0</v>
      </c>
      <c r="J14" s="10"/>
      <c r="K14" s="10"/>
      <c r="L14" s="8">
        <f t="shared" si="2"/>
        <v>0</v>
      </c>
      <c r="M14" s="8">
        <f t="shared" si="3"/>
        <v>0</v>
      </c>
      <c r="N14" s="10"/>
      <c r="O14" s="8">
        <v>14.011</v>
      </c>
      <c r="P14" s="8">
        <v>11.221</v>
      </c>
      <c r="Q14" s="8">
        <f t="shared" si="4"/>
        <v>0</v>
      </c>
      <c r="R14" s="10"/>
      <c r="S14" s="10"/>
      <c r="T14" s="10"/>
      <c r="U14" s="10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0"/>
      <c r="E15" s="10"/>
      <c r="F15" s="10"/>
      <c r="G15" s="10"/>
      <c r="H15" s="10"/>
      <c r="I15" s="8">
        <f t="shared" si="1"/>
        <v>0</v>
      </c>
      <c r="J15" s="10"/>
      <c r="K15" s="10"/>
      <c r="L15" s="8">
        <f t="shared" si="2"/>
        <v>0</v>
      </c>
      <c r="M15" s="8">
        <f t="shared" si="3"/>
        <v>0</v>
      </c>
      <c r="N15" s="10"/>
      <c r="O15" s="8">
        <v>14.011</v>
      </c>
      <c r="P15" s="8">
        <v>11.221</v>
      </c>
      <c r="Q15" s="8">
        <f t="shared" si="4"/>
        <v>0</v>
      </c>
      <c r="R15" s="10"/>
      <c r="S15" s="10"/>
      <c r="T15" s="10"/>
      <c r="U15" s="10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0"/>
      <c r="E16" s="10"/>
      <c r="F16" s="10"/>
      <c r="G16" s="10"/>
      <c r="H16" s="10"/>
      <c r="I16" s="8">
        <f t="shared" si="1"/>
        <v>0</v>
      </c>
      <c r="J16" s="10"/>
      <c r="K16" s="10"/>
      <c r="L16" s="8">
        <f t="shared" si="2"/>
        <v>0</v>
      </c>
      <c r="M16" s="8">
        <f t="shared" si="3"/>
        <v>0</v>
      </c>
      <c r="N16" s="10"/>
      <c r="O16" s="8">
        <v>14.011</v>
      </c>
      <c r="P16" s="8">
        <v>11.221</v>
      </c>
      <c r="Q16" s="8">
        <f t="shared" si="4"/>
        <v>0</v>
      </c>
      <c r="R16" s="10"/>
      <c r="S16" s="10"/>
      <c r="T16" s="10"/>
      <c r="U16" s="10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0"/>
      <c r="E17" s="10"/>
      <c r="F17" s="10"/>
      <c r="G17" s="10"/>
      <c r="H17" s="10"/>
      <c r="I17" s="8">
        <f t="shared" si="1"/>
        <v>0</v>
      </c>
      <c r="J17" s="10"/>
      <c r="K17" s="10"/>
      <c r="L17" s="8">
        <f t="shared" si="2"/>
        <v>0</v>
      </c>
      <c r="M17" s="8">
        <f t="shared" si="3"/>
        <v>0</v>
      </c>
      <c r="N17" s="10"/>
      <c r="O17" s="8">
        <v>14.011</v>
      </c>
      <c r="P17" s="8">
        <v>11.221</v>
      </c>
      <c r="Q17" s="8">
        <f t="shared" si="4"/>
        <v>0</v>
      </c>
      <c r="R17" s="10"/>
      <c r="S17" s="10"/>
      <c r="T17" s="10"/>
      <c r="U17" s="10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0"/>
      <c r="E18" s="10"/>
      <c r="F18" s="10"/>
      <c r="G18" s="10"/>
      <c r="H18" s="10"/>
      <c r="I18" s="8">
        <f t="shared" si="1"/>
        <v>0</v>
      </c>
      <c r="J18" s="10"/>
      <c r="K18" s="10"/>
      <c r="L18" s="8">
        <f t="shared" si="2"/>
        <v>0</v>
      </c>
      <c r="M18" s="8">
        <f t="shared" si="3"/>
        <v>0</v>
      </c>
      <c r="N18" s="10"/>
      <c r="O18" s="8">
        <v>14.011</v>
      </c>
      <c r="P18" s="8">
        <v>11.221</v>
      </c>
      <c r="Q18" s="8">
        <f t="shared" si="4"/>
        <v>0</v>
      </c>
      <c r="R18" s="10"/>
      <c r="S18" s="10"/>
      <c r="T18" s="10"/>
      <c r="U18" s="10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0"/>
      <c r="E19" s="10"/>
      <c r="F19" s="10"/>
      <c r="G19" s="10"/>
      <c r="H19" s="10"/>
      <c r="I19" s="8">
        <f t="shared" si="1"/>
        <v>0</v>
      </c>
      <c r="J19" s="10"/>
      <c r="K19" s="10"/>
      <c r="L19" s="8">
        <f t="shared" si="2"/>
        <v>0</v>
      </c>
      <c r="M19" s="8">
        <f t="shared" si="3"/>
        <v>0</v>
      </c>
      <c r="N19" s="10"/>
      <c r="O19" s="8">
        <v>14.011</v>
      </c>
      <c r="P19" s="8">
        <v>11.221</v>
      </c>
      <c r="Q19" s="8">
        <f t="shared" si="4"/>
        <v>0</v>
      </c>
      <c r="R19" s="10"/>
      <c r="S19" s="10"/>
      <c r="T19" s="10"/>
      <c r="U19" s="10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0"/>
      <c r="E20" s="10"/>
      <c r="F20" s="10"/>
      <c r="G20" s="10"/>
      <c r="H20" s="10"/>
      <c r="I20" s="8">
        <f t="shared" si="1"/>
        <v>0</v>
      </c>
      <c r="J20" s="10"/>
      <c r="K20" s="10"/>
      <c r="L20" s="8">
        <f t="shared" si="2"/>
        <v>0</v>
      </c>
      <c r="M20" s="8">
        <f t="shared" si="3"/>
        <v>0</v>
      </c>
      <c r="N20" s="10"/>
      <c r="O20" s="8">
        <v>14.011</v>
      </c>
      <c r="P20" s="8">
        <v>11.221</v>
      </c>
      <c r="Q20" s="8">
        <f t="shared" si="4"/>
        <v>0</v>
      </c>
      <c r="R20" s="10"/>
      <c r="S20" s="10"/>
      <c r="T20" s="10"/>
      <c r="U20" s="10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0"/>
      <c r="E21" s="10"/>
      <c r="F21" s="10"/>
      <c r="G21" s="10"/>
      <c r="H21" s="10"/>
      <c r="I21" s="8">
        <f t="shared" si="1"/>
        <v>0</v>
      </c>
      <c r="J21" s="10"/>
      <c r="K21" s="10"/>
      <c r="L21" s="8">
        <f t="shared" si="2"/>
        <v>0</v>
      </c>
      <c r="M21" s="8">
        <f t="shared" si="3"/>
        <v>0</v>
      </c>
      <c r="N21" s="10"/>
      <c r="O21" s="8">
        <v>14.011</v>
      </c>
      <c r="P21" s="8">
        <v>11.221</v>
      </c>
      <c r="Q21" s="8">
        <f t="shared" si="4"/>
        <v>0</v>
      </c>
      <c r="R21" s="10"/>
      <c r="S21" s="10"/>
      <c r="T21" s="10"/>
      <c r="U21" s="10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0"/>
      <c r="E22" s="10"/>
      <c r="F22" s="10"/>
      <c r="G22" s="10"/>
      <c r="H22" s="10"/>
      <c r="I22" s="8">
        <f t="shared" si="1"/>
        <v>0</v>
      </c>
      <c r="J22" s="10"/>
      <c r="K22" s="10"/>
      <c r="L22" s="8">
        <f t="shared" si="2"/>
        <v>0</v>
      </c>
      <c r="M22" s="8">
        <f t="shared" si="3"/>
        <v>0</v>
      </c>
      <c r="N22" s="10"/>
      <c r="O22" s="8">
        <v>14.011</v>
      </c>
      <c r="P22" s="8">
        <v>11.221</v>
      </c>
      <c r="Q22" s="8">
        <f t="shared" si="4"/>
        <v>0</v>
      </c>
      <c r="R22" s="10"/>
      <c r="S22" s="10"/>
      <c r="T22" s="10"/>
      <c r="U22" s="10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0"/>
      <c r="E23" s="10"/>
      <c r="F23" s="10"/>
      <c r="G23" s="10"/>
      <c r="H23" s="10"/>
      <c r="I23" s="8">
        <f t="shared" si="1"/>
        <v>0</v>
      </c>
      <c r="J23" s="10"/>
      <c r="K23" s="10"/>
      <c r="L23" s="8">
        <f t="shared" si="2"/>
        <v>0</v>
      </c>
      <c r="M23" s="8">
        <f t="shared" si="3"/>
        <v>0</v>
      </c>
      <c r="N23" s="10"/>
      <c r="O23" s="8">
        <v>14.011</v>
      </c>
      <c r="P23" s="8">
        <v>11.221</v>
      </c>
      <c r="Q23" s="8">
        <f t="shared" si="4"/>
        <v>0</v>
      </c>
      <c r="R23" s="10"/>
      <c r="S23" s="10"/>
      <c r="T23" s="10"/>
      <c r="U23" s="10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0"/>
      <c r="E24" s="10"/>
      <c r="F24" s="10"/>
      <c r="G24" s="10"/>
      <c r="H24" s="10"/>
      <c r="I24" s="8">
        <f t="shared" si="1"/>
        <v>0</v>
      </c>
      <c r="J24" s="10"/>
      <c r="K24" s="10"/>
      <c r="L24" s="8">
        <f t="shared" si="2"/>
        <v>0</v>
      </c>
      <c r="M24" s="8">
        <f t="shared" si="3"/>
        <v>0</v>
      </c>
      <c r="N24" s="10"/>
      <c r="O24" s="8">
        <v>14.011</v>
      </c>
      <c r="P24" s="8">
        <v>11.221</v>
      </c>
      <c r="Q24" s="8">
        <f t="shared" si="4"/>
        <v>0</v>
      </c>
      <c r="R24" s="10"/>
      <c r="S24" s="10"/>
      <c r="T24" s="10"/>
      <c r="U24" s="10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0"/>
      <c r="E25" s="10"/>
      <c r="F25" s="10"/>
      <c r="G25" s="10"/>
      <c r="H25" s="10"/>
      <c r="I25" s="8">
        <f t="shared" si="1"/>
        <v>0</v>
      </c>
      <c r="J25" s="10"/>
      <c r="K25" s="10"/>
      <c r="L25" s="8">
        <f t="shared" si="2"/>
        <v>0</v>
      </c>
      <c r="M25" s="8">
        <f t="shared" si="3"/>
        <v>0</v>
      </c>
      <c r="N25" s="10"/>
      <c r="O25" s="8">
        <v>14.011</v>
      </c>
      <c r="P25" s="8">
        <v>11.221</v>
      </c>
      <c r="Q25" s="8">
        <f t="shared" si="4"/>
        <v>0</v>
      </c>
      <c r="R25" s="10"/>
      <c r="S25" s="10"/>
      <c r="T25" s="10"/>
      <c r="U25" s="10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0"/>
      <c r="E26" s="10"/>
      <c r="F26" s="10"/>
      <c r="G26" s="10"/>
      <c r="H26" s="10"/>
      <c r="I26" s="8">
        <f t="shared" si="1"/>
        <v>0</v>
      </c>
      <c r="J26" s="10"/>
      <c r="K26" s="10"/>
      <c r="L26" s="8">
        <f t="shared" si="2"/>
        <v>0</v>
      </c>
      <c r="M26" s="8">
        <f t="shared" si="3"/>
        <v>0</v>
      </c>
      <c r="N26" s="10"/>
      <c r="O26" s="8">
        <v>14.011</v>
      </c>
      <c r="P26" s="8">
        <v>11.221</v>
      </c>
      <c r="Q26" s="8">
        <f t="shared" si="4"/>
        <v>0</v>
      </c>
      <c r="R26" s="10"/>
      <c r="S26" s="10"/>
      <c r="T26" s="10"/>
      <c r="U26" s="10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0"/>
      <c r="E27" s="10"/>
      <c r="F27" s="10"/>
      <c r="G27" s="10"/>
      <c r="H27" s="10"/>
      <c r="I27" s="8">
        <f t="shared" si="1"/>
        <v>0</v>
      </c>
      <c r="J27" s="10"/>
      <c r="K27" s="10"/>
      <c r="L27" s="8">
        <f t="shared" si="2"/>
        <v>0</v>
      </c>
      <c r="M27" s="8">
        <f t="shared" si="3"/>
        <v>0</v>
      </c>
      <c r="N27" s="10"/>
      <c r="O27" s="8">
        <v>14.011</v>
      </c>
      <c r="P27" s="8">
        <v>11.221</v>
      </c>
      <c r="Q27" s="8">
        <f t="shared" si="4"/>
        <v>0</v>
      </c>
      <c r="R27" s="10"/>
      <c r="S27" s="10"/>
      <c r="T27" s="10"/>
      <c r="U27" s="10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0"/>
      <c r="E28" s="10"/>
      <c r="F28" s="10"/>
      <c r="G28" s="10"/>
      <c r="H28" s="10"/>
      <c r="I28" s="8">
        <f t="shared" si="1"/>
        <v>0</v>
      </c>
      <c r="J28" s="10"/>
      <c r="K28" s="10"/>
      <c r="L28" s="8">
        <f t="shared" si="2"/>
        <v>0</v>
      </c>
      <c r="M28" s="8">
        <f t="shared" si="3"/>
        <v>0</v>
      </c>
      <c r="N28" s="10"/>
      <c r="O28" s="8">
        <v>14.011</v>
      </c>
      <c r="P28" s="8">
        <v>11.221</v>
      </c>
      <c r="Q28" s="8">
        <f t="shared" si="4"/>
        <v>0</v>
      </c>
      <c r="R28" s="10"/>
      <c r="S28" s="10"/>
      <c r="T28" s="10"/>
      <c r="U28" s="10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0"/>
      <c r="E29" s="10"/>
      <c r="F29" s="10"/>
      <c r="G29" s="10"/>
      <c r="H29" s="10"/>
      <c r="I29" s="8">
        <f t="shared" si="1"/>
        <v>0</v>
      </c>
      <c r="J29" s="10"/>
      <c r="K29" s="10"/>
      <c r="L29" s="8">
        <f t="shared" si="2"/>
        <v>0</v>
      </c>
      <c r="M29" s="8">
        <f t="shared" si="3"/>
        <v>0</v>
      </c>
      <c r="N29" s="10"/>
      <c r="O29" s="8">
        <v>14.011</v>
      </c>
      <c r="P29" s="8">
        <v>11.221</v>
      </c>
      <c r="Q29" s="8">
        <f t="shared" si="4"/>
        <v>0</v>
      </c>
      <c r="R29" s="10"/>
      <c r="S29" s="10"/>
      <c r="T29" s="10"/>
      <c r="U29" s="10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0"/>
      <c r="E30" s="10"/>
      <c r="F30" s="10"/>
      <c r="G30" s="10"/>
      <c r="H30" s="10"/>
      <c r="I30" s="8">
        <f t="shared" si="1"/>
        <v>0</v>
      </c>
      <c r="J30" s="10"/>
      <c r="K30" s="10"/>
      <c r="L30" s="8">
        <f t="shared" si="2"/>
        <v>0</v>
      </c>
      <c r="M30" s="8">
        <f t="shared" si="3"/>
        <v>0</v>
      </c>
      <c r="N30" s="10"/>
      <c r="O30" s="8">
        <v>14.011</v>
      </c>
      <c r="P30" s="8">
        <v>11.221</v>
      </c>
      <c r="Q30" s="8">
        <f t="shared" si="4"/>
        <v>0</v>
      </c>
      <c r="R30" s="10"/>
      <c r="S30" s="10"/>
      <c r="T30" s="10"/>
      <c r="U30" s="10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0"/>
      <c r="E31" s="10"/>
      <c r="F31" s="10"/>
      <c r="G31" s="10"/>
      <c r="H31" s="10"/>
      <c r="I31" s="8">
        <f t="shared" si="1"/>
        <v>0</v>
      </c>
      <c r="J31" s="10"/>
      <c r="K31" s="10"/>
      <c r="L31" s="8">
        <f t="shared" si="2"/>
        <v>0</v>
      </c>
      <c r="M31" s="8">
        <f t="shared" si="3"/>
        <v>0</v>
      </c>
      <c r="N31" s="10"/>
      <c r="O31" s="8">
        <v>14.011</v>
      </c>
      <c r="P31" s="8">
        <v>11.221</v>
      </c>
      <c r="Q31" s="8">
        <f t="shared" si="4"/>
        <v>0</v>
      </c>
      <c r="R31" s="10"/>
      <c r="S31" s="10"/>
      <c r="T31" s="10"/>
      <c r="U31" s="10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0"/>
      <c r="E32" s="10"/>
      <c r="F32" s="10"/>
      <c r="G32" s="10"/>
      <c r="H32" s="10"/>
      <c r="I32" s="8">
        <f t="shared" si="1"/>
        <v>0</v>
      </c>
      <c r="J32" s="10"/>
      <c r="K32" s="10"/>
      <c r="L32" s="8">
        <f t="shared" si="2"/>
        <v>0</v>
      </c>
      <c r="M32" s="8">
        <f t="shared" si="3"/>
        <v>0</v>
      </c>
      <c r="N32" s="10"/>
      <c r="O32" s="8">
        <v>14.011</v>
      </c>
      <c r="P32" s="8">
        <v>11.221</v>
      </c>
      <c r="Q32" s="8">
        <f t="shared" si="4"/>
        <v>0</v>
      </c>
      <c r="R32" s="10"/>
      <c r="S32" s="10"/>
      <c r="T32" s="10"/>
      <c r="U32" s="10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0"/>
      <c r="E33" s="10"/>
      <c r="F33" s="10"/>
      <c r="G33" s="10"/>
      <c r="H33" s="10"/>
      <c r="I33" s="8">
        <f t="shared" si="1"/>
        <v>0</v>
      </c>
      <c r="J33" s="10"/>
      <c r="K33" s="10"/>
      <c r="L33" s="8">
        <f t="shared" si="2"/>
        <v>0</v>
      </c>
      <c r="M33" s="8">
        <f t="shared" si="3"/>
        <v>0</v>
      </c>
      <c r="N33" s="10"/>
      <c r="O33" s="8">
        <v>14.011</v>
      </c>
      <c r="P33" s="8">
        <v>11.221</v>
      </c>
      <c r="Q33" s="8">
        <f t="shared" si="4"/>
        <v>0</v>
      </c>
      <c r="R33" s="10"/>
      <c r="S33" s="10"/>
      <c r="T33" s="10"/>
      <c r="U33" s="10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0"/>
      <c r="E34" s="10"/>
      <c r="F34" s="10"/>
      <c r="G34" s="10"/>
      <c r="H34" s="10"/>
      <c r="I34" s="8">
        <f t="shared" si="1"/>
        <v>0</v>
      </c>
      <c r="J34" s="10"/>
      <c r="K34" s="10"/>
      <c r="L34" s="8">
        <f t="shared" si="2"/>
        <v>0</v>
      </c>
      <c r="M34" s="8">
        <f t="shared" si="3"/>
        <v>0</v>
      </c>
      <c r="N34" s="10"/>
      <c r="O34" s="8">
        <v>14.011</v>
      </c>
      <c r="P34" s="8">
        <v>11.221</v>
      </c>
      <c r="Q34" s="8">
        <f t="shared" si="4"/>
        <v>0</v>
      </c>
      <c r="R34" s="10"/>
      <c r="S34" s="10"/>
      <c r="T34" s="10"/>
      <c r="U34" s="10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0"/>
      <c r="E35" s="10"/>
      <c r="F35" s="10"/>
      <c r="G35" s="10"/>
      <c r="H35" s="10"/>
      <c r="I35" s="8">
        <f t="shared" si="1"/>
        <v>0</v>
      </c>
      <c r="J35" s="10"/>
      <c r="K35" s="10"/>
      <c r="L35" s="8">
        <f t="shared" si="2"/>
        <v>0</v>
      </c>
      <c r="M35" s="8">
        <f t="shared" si="3"/>
        <v>0</v>
      </c>
      <c r="N35" s="10"/>
      <c r="O35" s="8">
        <v>14.011</v>
      </c>
      <c r="P35" s="8">
        <v>11.221</v>
      </c>
      <c r="Q35" s="8">
        <f t="shared" si="4"/>
        <v>0</v>
      </c>
      <c r="R35" s="10"/>
      <c r="S35" s="10"/>
      <c r="T35" s="10"/>
      <c r="U35" s="10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0"/>
      <c r="E36" s="10"/>
      <c r="F36" s="10"/>
      <c r="G36" s="10"/>
      <c r="H36" s="10"/>
      <c r="I36" s="8">
        <f t="shared" si="1"/>
        <v>0</v>
      </c>
      <c r="J36" s="10"/>
      <c r="K36" s="10"/>
      <c r="L36" s="8">
        <f t="shared" si="2"/>
        <v>0</v>
      </c>
      <c r="M36" s="8">
        <f t="shared" si="3"/>
        <v>0</v>
      </c>
      <c r="N36" s="10"/>
      <c r="O36" s="8">
        <v>14.011</v>
      </c>
      <c r="P36" s="8">
        <v>11.221</v>
      </c>
      <c r="Q36" s="8">
        <f t="shared" si="4"/>
        <v>0</v>
      </c>
      <c r="R36" s="10"/>
      <c r="S36" s="10"/>
      <c r="T36" s="10"/>
      <c r="U36" s="10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0"/>
      <c r="E37" s="10"/>
      <c r="F37" s="10"/>
      <c r="G37" s="10"/>
      <c r="H37" s="10"/>
      <c r="I37" s="8">
        <f t="shared" si="1"/>
        <v>0</v>
      </c>
      <c r="J37" s="10"/>
      <c r="K37" s="10"/>
      <c r="L37" s="8">
        <f t="shared" si="2"/>
        <v>0</v>
      </c>
      <c r="M37" s="8">
        <f t="shared" si="3"/>
        <v>0</v>
      </c>
      <c r="N37" s="10"/>
      <c r="O37" s="8">
        <v>14.011</v>
      </c>
      <c r="P37" s="8">
        <v>11.221</v>
      </c>
      <c r="Q37" s="8">
        <f t="shared" si="4"/>
        <v>0</v>
      </c>
      <c r="R37" s="10"/>
      <c r="S37" s="10"/>
      <c r="T37" s="10"/>
      <c r="U37" s="10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0"/>
      <c r="E38" s="10"/>
      <c r="F38" s="10"/>
      <c r="G38" s="10"/>
      <c r="H38" s="10"/>
      <c r="I38" s="8">
        <f t="shared" si="1"/>
        <v>0</v>
      </c>
      <c r="J38" s="10"/>
      <c r="K38" s="10"/>
      <c r="L38" s="8">
        <f t="shared" si="2"/>
        <v>0</v>
      </c>
      <c r="M38" s="8">
        <f t="shared" si="3"/>
        <v>0</v>
      </c>
      <c r="N38" s="10"/>
      <c r="O38" s="8">
        <v>14.011</v>
      </c>
      <c r="P38" s="8">
        <v>11.221</v>
      </c>
      <c r="Q38" s="8">
        <f t="shared" si="4"/>
        <v>0</v>
      </c>
      <c r="R38" s="10"/>
      <c r="S38" s="10"/>
      <c r="T38" s="10"/>
      <c r="U38" s="10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0"/>
      <c r="E39" s="10"/>
      <c r="F39" s="10"/>
      <c r="G39" s="10"/>
      <c r="H39" s="10"/>
      <c r="I39" s="8">
        <f t="shared" si="1"/>
        <v>0</v>
      </c>
      <c r="J39" s="10"/>
      <c r="K39" s="10"/>
      <c r="L39" s="8">
        <f t="shared" si="2"/>
        <v>0</v>
      </c>
      <c r="M39" s="8">
        <f t="shared" si="3"/>
        <v>0</v>
      </c>
      <c r="N39" s="10"/>
      <c r="O39" s="8">
        <v>14.011</v>
      </c>
      <c r="P39" s="8">
        <v>11.221</v>
      </c>
      <c r="Q39" s="8">
        <f t="shared" si="4"/>
        <v>0</v>
      </c>
      <c r="R39" s="10"/>
      <c r="S39" s="10"/>
      <c r="T39" s="10"/>
      <c r="U39" s="10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0"/>
      <c r="E40" s="10"/>
      <c r="F40" s="10"/>
      <c r="G40" s="10"/>
      <c r="H40" s="10"/>
      <c r="I40" s="8">
        <f t="shared" si="1"/>
        <v>0</v>
      </c>
      <c r="J40" s="10"/>
      <c r="K40" s="10"/>
      <c r="L40" s="8">
        <f t="shared" si="2"/>
        <v>0</v>
      </c>
      <c r="M40" s="8">
        <f t="shared" si="3"/>
        <v>0</v>
      </c>
      <c r="N40" s="10"/>
      <c r="O40" s="8">
        <v>14.011</v>
      </c>
      <c r="P40" s="8">
        <v>11.221</v>
      </c>
      <c r="Q40" s="8">
        <f t="shared" si="4"/>
        <v>0</v>
      </c>
      <c r="R40" s="10"/>
      <c r="S40" s="10"/>
      <c r="T40" s="10"/>
      <c r="U40" s="10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0"/>
      <c r="E41" s="10"/>
      <c r="F41" s="10"/>
      <c r="G41" s="10"/>
      <c r="H41" s="10"/>
      <c r="I41" s="8">
        <f t="shared" si="1"/>
        <v>0</v>
      </c>
      <c r="J41" s="10"/>
      <c r="K41" s="10"/>
      <c r="L41" s="8">
        <f t="shared" si="2"/>
        <v>0</v>
      </c>
      <c r="M41" s="8">
        <f t="shared" si="3"/>
        <v>0</v>
      </c>
      <c r="N41" s="10"/>
      <c r="O41" s="8">
        <v>14.011</v>
      </c>
      <c r="P41" s="8">
        <v>11.221</v>
      </c>
      <c r="Q41" s="8">
        <f t="shared" si="4"/>
        <v>0</v>
      </c>
      <c r="R41" s="10"/>
      <c r="S41" s="10"/>
      <c r="T41" s="10"/>
      <c r="U41" s="10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0"/>
      <c r="E42" s="10"/>
      <c r="F42" s="10"/>
      <c r="G42" s="10"/>
      <c r="H42" s="10"/>
      <c r="I42" s="8">
        <f t="shared" si="1"/>
        <v>0</v>
      </c>
      <c r="J42" s="10"/>
      <c r="K42" s="10"/>
      <c r="L42" s="8">
        <f t="shared" si="2"/>
        <v>0</v>
      </c>
      <c r="M42" s="8">
        <f t="shared" si="3"/>
        <v>0</v>
      </c>
      <c r="N42" s="10"/>
      <c r="O42" s="8">
        <v>14.011</v>
      </c>
      <c r="P42" s="8">
        <v>11.221</v>
      </c>
      <c r="Q42" s="8">
        <f t="shared" si="4"/>
        <v>0</v>
      </c>
      <c r="R42" s="10"/>
      <c r="S42" s="10"/>
      <c r="T42" s="10"/>
      <c r="U42" s="10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0"/>
      <c r="E43" s="10"/>
      <c r="F43" s="10"/>
      <c r="G43" s="10"/>
      <c r="H43" s="10"/>
      <c r="I43" s="8">
        <f t="shared" si="1"/>
        <v>0</v>
      </c>
      <c r="J43" s="10"/>
      <c r="K43" s="10"/>
      <c r="L43" s="8">
        <f t="shared" si="2"/>
        <v>0</v>
      </c>
      <c r="M43" s="8">
        <f t="shared" si="3"/>
        <v>0</v>
      </c>
      <c r="N43" s="10"/>
      <c r="O43" s="8">
        <v>14.011</v>
      </c>
      <c r="P43" s="8">
        <v>11.221</v>
      </c>
      <c r="Q43" s="8">
        <f t="shared" si="4"/>
        <v>0</v>
      </c>
      <c r="R43" s="10"/>
      <c r="S43" s="10"/>
      <c r="T43" s="10"/>
      <c r="U43" s="10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0"/>
      <c r="E44" s="10"/>
      <c r="F44" s="10"/>
      <c r="G44" s="10"/>
      <c r="H44" s="10"/>
      <c r="I44" s="8">
        <f t="shared" si="1"/>
        <v>0</v>
      </c>
      <c r="J44" s="10"/>
      <c r="K44" s="10"/>
      <c r="L44" s="8">
        <f t="shared" si="2"/>
        <v>0</v>
      </c>
      <c r="M44" s="8">
        <f t="shared" si="3"/>
        <v>0</v>
      </c>
      <c r="N44" s="10"/>
      <c r="O44" s="8">
        <v>14.011</v>
      </c>
      <c r="P44" s="8">
        <v>11.221</v>
      </c>
      <c r="Q44" s="8">
        <f t="shared" si="4"/>
        <v>0</v>
      </c>
      <c r="R44" s="10"/>
      <c r="S44" s="10"/>
      <c r="T44" s="10"/>
      <c r="U44" s="10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27"/>
      <c r="E45" s="27"/>
      <c r="F45" s="27"/>
      <c r="G45" s="27"/>
      <c r="H45" s="27"/>
      <c r="I45" s="25">
        <f t="shared" si="1"/>
        <v>0</v>
      </c>
      <c r="J45" s="27"/>
      <c r="K45" s="27"/>
      <c r="L45" s="25">
        <f t="shared" si="2"/>
        <v>0</v>
      </c>
      <c r="M45" s="25">
        <f t="shared" si="3"/>
        <v>0</v>
      </c>
      <c r="N45" s="27"/>
      <c r="O45" s="25">
        <v>14.011</v>
      </c>
      <c r="P45" s="25">
        <v>11.221</v>
      </c>
      <c r="Q45" s="25">
        <f t="shared" si="4"/>
        <v>0</v>
      </c>
      <c r="R45" s="27"/>
      <c r="S45" s="27"/>
      <c r="T45" s="27"/>
      <c r="U45" s="27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29"/>
      <c r="B46" s="29"/>
      <c r="C46" s="29"/>
      <c r="D46" s="30"/>
      <c r="E46" s="30"/>
      <c r="F46" s="30"/>
      <c r="G46" s="30"/>
      <c r="H46" s="30"/>
      <c r="I46" s="29"/>
      <c r="J46" s="30"/>
      <c r="K46" s="30"/>
      <c r="L46" s="29"/>
      <c r="M46" s="29"/>
      <c r="N46" s="30"/>
      <c r="O46" s="29"/>
      <c r="P46" s="29"/>
      <c r="Q46" s="29"/>
      <c r="R46" s="30"/>
      <c r="S46" s="30"/>
      <c r="T46" s="30"/>
      <c r="U46" s="30"/>
      <c r="V46" s="31"/>
      <c r="W46" s="31"/>
      <c r="X46" s="5"/>
      <c r="Y46" s="5"/>
      <c r="Z46" s="5"/>
    </row>
    <row r="47">
      <c r="A47" s="5"/>
      <c r="B47" s="5"/>
      <c r="C47" s="5"/>
      <c r="D47" s="49" t="s">
        <v>71</v>
      </c>
      <c r="E47" s="49">
        <f>SUM(M:M)</f>
        <v>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49" t="s">
        <v>72</v>
      </c>
      <c r="E48" s="49">
        <f>SUM(Q:Q)</f>
        <v>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49" t="s">
        <v>73</v>
      </c>
      <c r="E49" s="49" t="str">
        <f>E47/E48</f>
        <v>#DIV/0!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0"/>
      <c r="E50" s="5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1" t="s">
        <v>74</v>
      </c>
      <c r="E51" s="51" t="str">
        <f>AVERAGEIF(Q:Q,"&gt;0",Q:Q)</f>
        <v>#DIV/0!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0"/>
      <c r="E52" s="5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2" t="s">
        <v>75</v>
      </c>
      <c r="E53" s="53">
        <f>SUM(G:G)</f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2" t="s">
        <v>76</v>
      </c>
      <c r="E54" s="53">
        <f>SUM(H:H)</f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2" t="s">
        <v>77</v>
      </c>
      <c r="E55" s="53">
        <f>E54+E53</f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0"/>
      <c r="E56" s="5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4" t="s">
        <v>78</v>
      </c>
      <c r="E57" s="1">
        <f>SUM(I:I)</f>
        <v>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4" t="s">
        <v>79</v>
      </c>
      <c r="E58" s="1">
        <f>SUM(J:J)</f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4" t="s">
        <v>80</v>
      </c>
      <c r="E59" s="1">
        <f>E58+E57</f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0"/>
      <c r="E60" s="5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5" t="s">
        <v>10</v>
      </c>
      <c r="E61" s="56">
        <f t="shared" ref="E61:E62" si="7">E57+E53</f>
        <v>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5" t="s">
        <v>11</v>
      </c>
      <c r="E62" s="56">
        <f t="shared" si="7"/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94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  <c r="K1" s="95" t="s">
        <v>10</v>
      </c>
      <c r="L1" s="95" t="s">
        <v>11</v>
      </c>
      <c r="M1" s="95" t="s">
        <v>12</v>
      </c>
      <c r="N1" s="95" t="s">
        <v>13</v>
      </c>
      <c r="O1" s="95" t="s">
        <v>14</v>
      </c>
      <c r="P1" s="95" t="s">
        <v>15</v>
      </c>
      <c r="Q1" s="95" t="s">
        <v>16</v>
      </c>
      <c r="R1" s="96" t="s">
        <v>17</v>
      </c>
      <c r="S1" s="96" t="s">
        <v>18</v>
      </c>
      <c r="T1" s="96" t="s">
        <v>19</v>
      </c>
      <c r="U1" s="96" t="s">
        <v>20</v>
      </c>
      <c r="V1" s="97" t="s">
        <v>21</v>
      </c>
      <c r="W1" s="97" t="s">
        <v>22</v>
      </c>
      <c r="X1" s="5"/>
      <c r="Y1" s="5"/>
      <c r="Z1" s="5"/>
    </row>
    <row r="2">
      <c r="A2" s="98">
        <v>1.0</v>
      </c>
      <c r="B2" s="99" t="s">
        <v>23</v>
      </c>
      <c r="C2" s="100" t="s">
        <v>24</v>
      </c>
      <c r="D2" s="101"/>
      <c r="E2" s="101"/>
      <c r="F2" s="101"/>
      <c r="G2" s="101"/>
      <c r="H2" s="101"/>
      <c r="I2" s="100">
        <f t="shared" ref="I2:I45" si="1">max(0,K2-G2)</f>
        <v>0</v>
      </c>
      <c r="J2" s="101"/>
      <c r="K2" s="101"/>
      <c r="L2" s="100">
        <f t="shared" ref="L2:L45" si="2">J2+H2</f>
        <v>0</v>
      </c>
      <c r="M2" s="100">
        <f t="shared" ref="M2:M45" si="3">G2+H2+I2+J2</f>
        <v>0</v>
      </c>
      <c r="N2" s="101"/>
      <c r="O2" s="100">
        <v>14.011</v>
      </c>
      <c r="P2" s="100">
        <v>11.221</v>
      </c>
      <c r="Q2" s="100">
        <f t="shared" ref="Q2:Q45" si="4">(O2*D2)+(P2*E2)</f>
        <v>0</v>
      </c>
      <c r="R2" s="101"/>
      <c r="S2" s="101"/>
      <c r="T2" s="101"/>
      <c r="U2" s="101"/>
      <c r="V2" s="102">
        <f t="shared" ref="V2:V45" si="5">S2-R2</f>
        <v>0</v>
      </c>
      <c r="W2" s="102">
        <f t="shared" ref="W2:W45" si="6">U2-T2</f>
        <v>0</v>
      </c>
      <c r="X2" s="5"/>
      <c r="Y2" s="5"/>
      <c r="Z2" s="5"/>
    </row>
    <row r="3">
      <c r="A3" s="98">
        <v>2.0</v>
      </c>
      <c r="B3" s="99" t="s">
        <v>23</v>
      </c>
      <c r="C3" s="100" t="s">
        <v>25</v>
      </c>
      <c r="D3" s="101"/>
      <c r="E3" s="101"/>
      <c r="F3" s="101"/>
      <c r="G3" s="101"/>
      <c r="H3" s="101"/>
      <c r="I3" s="100">
        <f t="shared" si="1"/>
        <v>0</v>
      </c>
      <c r="J3" s="101"/>
      <c r="K3" s="101"/>
      <c r="L3" s="100">
        <f t="shared" si="2"/>
        <v>0</v>
      </c>
      <c r="M3" s="100">
        <f t="shared" si="3"/>
        <v>0</v>
      </c>
      <c r="N3" s="101"/>
      <c r="O3" s="100">
        <v>14.011</v>
      </c>
      <c r="P3" s="100">
        <v>11.221</v>
      </c>
      <c r="Q3" s="100">
        <f t="shared" si="4"/>
        <v>0</v>
      </c>
      <c r="R3" s="101"/>
      <c r="S3" s="101"/>
      <c r="T3" s="101"/>
      <c r="U3" s="101"/>
      <c r="V3" s="102">
        <f t="shared" si="5"/>
        <v>0</v>
      </c>
      <c r="W3" s="102">
        <f t="shared" si="6"/>
        <v>0</v>
      </c>
      <c r="X3" s="5"/>
      <c r="Y3" s="5"/>
      <c r="Z3" s="5"/>
    </row>
    <row r="4">
      <c r="A4" s="103">
        <v>3.0</v>
      </c>
      <c r="B4" s="100" t="s">
        <v>23</v>
      </c>
      <c r="C4" s="100" t="s">
        <v>26</v>
      </c>
      <c r="D4" s="101"/>
      <c r="E4" s="101"/>
      <c r="F4" s="101"/>
      <c r="G4" s="101"/>
      <c r="H4" s="101"/>
      <c r="I4" s="100">
        <f t="shared" si="1"/>
        <v>0</v>
      </c>
      <c r="J4" s="101"/>
      <c r="K4" s="101"/>
      <c r="L4" s="100">
        <f t="shared" si="2"/>
        <v>0</v>
      </c>
      <c r="M4" s="100">
        <f t="shared" si="3"/>
        <v>0</v>
      </c>
      <c r="N4" s="101"/>
      <c r="O4" s="100">
        <v>14.011</v>
      </c>
      <c r="P4" s="100">
        <v>11.221</v>
      </c>
      <c r="Q4" s="100">
        <f t="shared" si="4"/>
        <v>0</v>
      </c>
      <c r="R4" s="101"/>
      <c r="S4" s="101"/>
      <c r="T4" s="101"/>
      <c r="U4" s="101"/>
      <c r="V4" s="102">
        <f t="shared" si="5"/>
        <v>0</v>
      </c>
      <c r="W4" s="102">
        <f t="shared" si="6"/>
        <v>0</v>
      </c>
      <c r="X4" s="5"/>
      <c r="Y4" s="5"/>
      <c r="Z4" s="5"/>
    </row>
    <row r="5">
      <c r="A5" s="103">
        <v>4.0</v>
      </c>
      <c r="B5" s="100" t="s">
        <v>23</v>
      </c>
      <c r="C5" s="100" t="s">
        <v>27</v>
      </c>
      <c r="D5" s="101"/>
      <c r="E5" s="101"/>
      <c r="F5" s="101"/>
      <c r="G5" s="101"/>
      <c r="H5" s="101"/>
      <c r="I5" s="100">
        <f t="shared" si="1"/>
        <v>0</v>
      </c>
      <c r="J5" s="101"/>
      <c r="K5" s="101"/>
      <c r="L5" s="100">
        <f t="shared" si="2"/>
        <v>0</v>
      </c>
      <c r="M5" s="100">
        <f t="shared" si="3"/>
        <v>0</v>
      </c>
      <c r="N5" s="101"/>
      <c r="O5" s="100">
        <v>14.011</v>
      </c>
      <c r="P5" s="100">
        <v>11.221</v>
      </c>
      <c r="Q5" s="100">
        <f t="shared" si="4"/>
        <v>0</v>
      </c>
      <c r="R5" s="101"/>
      <c r="S5" s="101"/>
      <c r="T5" s="101"/>
      <c r="U5" s="101"/>
      <c r="V5" s="102">
        <f t="shared" si="5"/>
        <v>0</v>
      </c>
      <c r="W5" s="102">
        <f t="shared" si="6"/>
        <v>0</v>
      </c>
      <c r="X5" s="5"/>
      <c r="Y5" s="5"/>
      <c r="Z5" s="5"/>
    </row>
    <row r="6">
      <c r="A6" s="103">
        <v>5.0</v>
      </c>
      <c r="B6" s="100" t="s">
        <v>23</v>
      </c>
      <c r="C6" s="100" t="s">
        <v>28</v>
      </c>
      <c r="D6" s="101"/>
      <c r="E6" s="101"/>
      <c r="F6" s="101"/>
      <c r="G6" s="101"/>
      <c r="H6" s="101"/>
      <c r="I6" s="100">
        <f t="shared" si="1"/>
        <v>0</v>
      </c>
      <c r="J6" s="101"/>
      <c r="K6" s="101"/>
      <c r="L6" s="100">
        <f t="shared" si="2"/>
        <v>0</v>
      </c>
      <c r="M6" s="100">
        <f t="shared" si="3"/>
        <v>0</v>
      </c>
      <c r="N6" s="101"/>
      <c r="O6" s="100">
        <v>14.011</v>
      </c>
      <c r="P6" s="100">
        <v>11.221</v>
      </c>
      <c r="Q6" s="100">
        <f t="shared" si="4"/>
        <v>0</v>
      </c>
      <c r="R6" s="101"/>
      <c r="S6" s="101"/>
      <c r="T6" s="101"/>
      <c r="U6" s="101"/>
      <c r="V6" s="102">
        <f t="shared" si="5"/>
        <v>0</v>
      </c>
      <c r="W6" s="102">
        <f t="shared" si="6"/>
        <v>0</v>
      </c>
      <c r="X6" s="5"/>
      <c r="Y6" s="5"/>
      <c r="Z6" s="5"/>
    </row>
    <row r="7">
      <c r="A7" s="103">
        <v>6.0</v>
      </c>
      <c r="B7" s="100" t="s">
        <v>23</v>
      </c>
      <c r="C7" s="100" t="s">
        <v>29</v>
      </c>
      <c r="D7" s="101"/>
      <c r="E7" s="101"/>
      <c r="F7" s="101"/>
      <c r="G7" s="101"/>
      <c r="H7" s="101"/>
      <c r="I7" s="100">
        <f t="shared" si="1"/>
        <v>0</v>
      </c>
      <c r="J7" s="101"/>
      <c r="K7" s="101"/>
      <c r="L7" s="100">
        <f t="shared" si="2"/>
        <v>0</v>
      </c>
      <c r="M7" s="100">
        <f t="shared" si="3"/>
        <v>0</v>
      </c>
      <c r="N7" s="101"/>
      <c r="O7" s="100">
        <v>14.011</v>
      </c>
      <c r="P7" s="100">
        <v>11.221</v>
      </c>
      <c r="Q7" s="100">
        <f t="shared" si="4"/>
        <v>0</v>
      </c>
      <c r="R7" s="101"/>
      <c r="S7" s="101"/>
      <c r="T7" s="101"/>
      <c r="U7" s="101"/>
      <c r="V7" s="102">
        <f t="shared" si="5"/>
        <v>0</v>
      </c>
      <c r="W7" s="102">
        <f t="shared" si="6"/>
        <v>0</v>
      </c>
      <c r="X7" s="5"/>
      <c r="Y7" s="5"/>
      <c r="Z7" s="5"/>
    </row>
    <row r="8">
      <c r="A8" s="103">
        <v>7.0</v>
      </c>
      <c r="B8" s="100" t="s">
        <v>23</v>
      </c>
      <c r="C8" s="100" t="s">
        <v>30</v>
      </c>
      <c r="D8" s="101"/>
      <c r="E8" s="101"/>
      <c r="F8" s="101"/>
      <c r="G8" s="101"/>
      <c r="H8" s="101"/>
      <c r="I8" s="100">
        <f t="shared" si="1"/>
        <v>0</v>
      </c>
      <c r="J8" s="101"/>
      <c r="K8" s="101"/>
      <c r="L8" s="100">
        <f t="shared" si="2"/>
        <v>0</v>
      </c>
      <c r="M8" s="100">
        <f t="shared" si="3"/>
        <v>0</v>
      </c>
      <c r="N8" s="101"/>
      <c r="O8" s="100">
        <v>14.011</v>
      </c>
      <c r="P8" s="100">
        <v>11.221</v>
      </c>
      <c r="Q8" s="100">
        <f t="shared" si="4"/>
        <v>0</v>
      </c>
      <c r="R8" s="101"/>
      <c r="S8" s="101"/>
      <c r="T8" s="101"/>
      <c r="U8" s="101"/>
      <c r="V8" s="102">
        <f t="shared" si="5"/>
        <v>0</v>
      </c>
      <c r="W8" s="102">
        <f t="shared" si="6"/>
        <v>0</v>
      </c>
      <c r="X8" s="5"/>
      <c r="Y8" s="5"/>
      <c r="Z8" s="5"/>
    </row>
    <row r="9">
      <c r="A9" s="103">
        <v>8.0</v>
      </c>
      <c r="B9" s="100" t="s">
        <v>23</v>
      </c>
      <c r="C9" s="100" t="s">
        <v>31</v>
      </c>
      <c r="D9" s="101"/>
      <c r="E9" s="101"/>
      <c r="F9" s="101"/>
      <c r="G9" s="101"/>
      <c r="H9" s="101"/>
      <c r="I9" s="100">
        <f t="shared" si="1"/>
        <v>0</v>
      </c>
      <c r="J9" s="101"/>
      <c r="K9" s="101"/>
      <c r="L9" s="100">
        <f t="shared" si="2"/>
        <v>0</v>
      </c>
      <c r="M9" s="100">
        <f t="shared" si="3"/>
        <v>0</v>
      </c>
      <c r="N9" s="101"/>
      <c r="O9" s="100">
        <v>14.011</v>
      </c>
      <c r="P9" s="100">
        <v>11.221</v>
      </c>
      <c r="Q9" s="100">
        <f t="shared" si="4"/>
        <v>0</v>
      </c>
      <c r="R9" s="101"/>
      <c r="S9" s="101"/>
      <c r="T9" s="101"/>
      <c r="U9" s="101"/>
      <c r="V9" s="102">
        <f t="shared" si="5"/>
        <v>0</v>
      </c>
      <c r="W9" s="102">
        <f t="shared" si="6"/>
        <v>0</v>
      </c>
      <c r="X9" s="5"/>
      <c r="Y9" s="5"/>
      <c r="Z9" s="5"/>
    </row>
    <row r="10">
      <c r="A10" s="103">
        <v>9.0</v>
      </c>
      <c r="B10" s="100" t="s">
        <v>23</v>
      </c>
      <c r="C10" s="100" t="s">
        <v>32</v>
      </c>
      <c r="D10" s="101"/>
      <c r="E10" s="101"/>
      <c r="F10" s="101"/>
      <c r="G10" s="101"/>
      <c r="H10" s="101"/>
      <c r="I10" s="100">
        <f t="shared" si="1"/>
        <v>0</v>
      </c>
      <c r="J10" s="101"/>
      <c r="K10" s="101"/>
      <c r="L10" s="100">
        <f t="shared" si="2"/>
        <v>0</v>
      </c>
      <c r="M10" s="100">
        <f t="shared" si="3"/>
        <v>0</v>
      </c>
      <c r="N10" s="101"/>
      <c r="O10" s="100">
        <v>14.011</v>
      </c>
      <c r="P10" s="100">
        <v>11.221</v>
      </c>
      <c r="Q10" s="100">
        <f t="shared" si="4"/>
        <v>0</v>
      </c>
      <c r="R10" s="101"/>
      <c r="S10" s="101"/>
      <c r="T10" s="101"/>
      <c r="U10" s="101"/>
      <c r="V10" s="102">
        <f t="shared" si="5"/>
        <v>0</v>
      </c>
      <c r="W10" s="102">
        <f t="shared" si="6"/>
        <v>0</v>
      </c>
      <c r="X10" s="5"/>
      <c r="Y10" s="5"/>
      <c r="Z10" s="5"/>
    </row>
    <row r="11">
      <c r="A11" s="103">
        <v>10.0</v>
      </c>
      <c r="B11" s="100" t="s">
        <v>23</v>
      </c>
      <c r="C11" s="100" t="s">
        <v>33</v>
      </c>
      <c r="D11" s="101"/>
      <c r="E11" s="101"/>
      <c r="F11" s="101"/>
      <c r="G11" s="101"/>
      <c r="H11" s="101"/>
      <c r="I11" s="100">
        <f t="shared" si="1"/>
        <v>0</v>
      </c>
      <c r="J11" s="101"/>
      <c r="K11" s="101"/>
      <c r="L11" s="100">
        <f t="shared" si="2"/>
        <v>0</v>
      </c>
      <c r="M11" s="100">
        <f t="shared" si="3"/>
        <v>0</v>
      </c>
      <c r="N11" s="101"/>
      <c r="O11" s="100">
        <v>14.011</v>
      </c>
      <c r="P11" s="100">
        <v>11.221</v>
      </c>
      <c r="Q11" s="100">
        <f t="shared" si="4"/>
        <v>0</v>
      </c>
      <c r="R11" s="101"/>
      <c r="S11" s="101"/>
      <c r="T11" s="101"/>
      <c r="U11" s="101"/>
      <c r="V11" s="102">
        <f t="shared" si="5"/>
        <v>0</v>
      </c>
      <c r="W11" s="102">
        <f t="shared" si="6"/>
        <v>0</v>
      </c>
      <c r="X11" s="5"/>
      <c r="Y11" s="5"/>
      <c r="Z11" s="5"/>
    </row>
    <row r="12">
      <c r="A12" s="103">
        <v>11.0</v>
      </c>
      <c r="B12" s="100" t="s">
        <v>23</v>
      </c>
      <c r="C12" s="100" t="s">
        <v>34</v>
      </c>
      <c r="D12" s="101"/>
      <c r="E12" s="101"/>
      <c r="F12" s="101"/>
      <c r="G12" s="101"/>
      <c r="H12" s="101"/>
      <c r="I12" s="100">
        <f t="shared" si="1"/>
        <v>0</v>
      </c>
      <c r="J12" s="101"/>
      <c r="K12" s="101"/>
      <c r="L12" s="100">
        <f t="shared" si="2"/>
        <v>0</v>
      </c>
      <c r="M12" s="100">
        <f t="shared" si="3"/>
        <v>0</v>
      </c>
      <c r="N12" s="101"/>
      <c r="O12" s="100">
        <v>14.011</v>
      </c>
      <c r="P12" s="100">
        <v>11.221</v>
      </c>
      <c r="Q12" s="100">
        <f t="shared" si="4"/>
        <v>0</v>
      </c>
      <c r="R12" s="101"/>
      <c r="S12" s="101"/>
      <c r="T12" s="101"/>
      <c r="U12" s="101"/>
      <c r="V12" s="102">
        <f t="shared" si="5"/>
        <v>0</v>
      </c>
      <c r="W12" s="102">
        <f t="shared" si="6"/>
        <v>0</v>
      </c>
      <c r="X12" s="5"/>
      <c r="Y12" s="5"/>
      <c r="Z12" s="5"/>
    </row>
    <row r="13">
      <c r="A13" s="103">
        <v>12.0</v>
      </c>
      <c r="B13" s="100" t="s">
        <v>23</v>
      </c>
      <c r="C13" s="100" t="s">
        <v>35</v>
      </c>
      <c r="D13" s="101"/>
      <c r="E13" s="101"/>
      <c r="F13" s="101"/>
      <c r="G13" s="101"/>
      <c r="H13" s="101"/>
      <c r="I13" s="100">
        <f t="shared" si="1"/>
        <v>0</v>
      </c>
      <c r="J13" s="101"/>
      <c r="K13" s="101"/>
      <c r="L13" s="100">
        <f t="shared" si="2"/>
        <v>0</v>
      </c>
      <c r="M13" s="100">
        <f t="shared" si="3"/>
        <v>0</v>
      </c>
      <c r="N13" s="101"/>
      <c r="O13" s="100">
        <v>14.011</v>
      </c>
      <c r="P13" s="100">
        <v>11.221</v>
      </c>
      <c r="Q13" s="100">
        <f t="shared" si="4"/>
        <v>0</v>
      </c>
      <c r="R13" s="101"/>
      <c r="S13" s="101"/>
      <c r="T13" s="101"/>
      <c r="U13" s="101"/>
      <c r="V13" s="102">
        <f t="shared" si="5"/>
        <v>0</v>
      </c>
      <c r="W13" s="102">
        <f t="shared" si="6"/>
        <v>0</v>
      </c>
      <c r="X13" s="5"/>
      <c r="Y13" s="5"/>
      <c r="Z13" s="5"/>
    </row>
    <row r="14">
      <c r="A14" s="103">
        <v>13.0</v>
      </c>
      <c r="B14" s="100" t="s">
        <v>23</v>
      </c>
      <c r="C14" s="100" t="s">
        <v>36</v>
      </c>
      <c r="D14" s="101"/>
      <c r="E14" s="101"/>
      <c r="F14" s="101"/>
      <c r="G14" s="101"/>
      <c r="H14" s="101"/>
      <c r="I14" s="100">
        <f t="shared" si="1"/>
        <v>0</v>
      </c>
      <c r="J14" s="101"/>
      <c r="K14" s="101"/>
      <c r="L14" s="100">
        <f t="shared" si="2"/>
        <v>0</v>
      </c>
      <c r="M14" s="100">
        <f t="shared" si="3"/>
        <v>0</v>
      </c>
      <c r="N14" s="101"/>
      <c r="O14" s="100">
        <v>14.011</v>
      </c>
      <c r="P14" s="100">
        <v>11.221</v>
      </c>
      <c r="Q14" s="100">
        <f t="shared" si="4"/>
        <v>0</v>
      </c>
      <c r="R14" s="101"/>
      <c r="S14" s="101"/>
      <c r="T14" s="101"/>
      <c r="U14" s="101"/>
      <c r="V14" s="102">
        <f t="shared" si="5"/>
        <v>0</v>
      </c>
      <c r="W14" s="102">
        <f t="shared" si="6"/>
        <v>0</v>
      </c>
      <c r="X14" s="5"/>
      <c r="Y14" s="5"/>
      <c r="Z14" s="5"/>
    </row>
    <row r="15">
      <c r="A15" s="103">
        <v>14.0</v>
      </c>
      <c r="B15" s="100" t="s">
        <v>23</v>
      </c>
      <c r="C15" s="100" t="s">
        <v>37</v>
      </c>
      <c r="D15" s="101"/>
      <c r="E15" s="101"/>
      <c r="F15" s="101"/>
      <c r="G15" s="101"/>
      <c r="H15" s="101"/>
      <c r="I15" s="100">
        <f t="shared" si="1"/>
        <v>0</v>
      </c>
      <c r="J15" s="101"/>
      <c r="K15" s="101"/>
      <c r="L15" s="100">
        <f t="shared" si="2"/>
        <v>0</v>
      </c>
      <c r="M15" s="100">
        <f t="shared" si="3"/>
        <v>0</v>
      </c>
      <c r="N15" s="101"/>
      <c r="O15" s="100">
        <v>14.011</v>
      </c>
      <c r="P15" s="100">
        <v>11.221</v>
      </c>
      <c r="Q15" s="100">
        <f t="shared" si="4"/>
        <v>0</v>
      </c>
      <c r="R15" s="101"/>
      <c r="S15" s="101"/>
      <c r="T15" s="101"/>
      <c r="U15" s="101"/>
      <c r="V15" s="102">
        <f t="shared" si="5"/>
        <v>0</v>
      </c>
      <c r="W15" s="102">
        <f t="shared" si="6"/>
        <v>0</v>
      </c>
      <c r="X15" s="5"/>
      <c r="Y15" s="5"/>
      <c r="Z15" s="5"/>
    </row>
    <row r="16">
      <c r="A16" s="103">
        <v>15.0</v>
      </c>
      <c r="B16" s="100" t="s">
        <v>23</v>
      </c>
      <c r="C16" s="100" t="s">
        <v>38</v>
      </c>
      <c r="D16" s="101"/>
      <c r="E16" s="101"/>
      <c r="F16" s="101"/>
      <c r="G16" s="101"/>
      <c r="H16" s="101"/>
      <c r="I16" s="100">
        <f t="shared" si="1"/>
        <v>0</v>
      </c>
      <c r="J16" s="101"/>
      <c r="K16" s="101"/>
      <c r="L16" s="100">
        <f t="shared" si="2"/>
        <v>0</v>
      </c>
      <c r="M16" s="100">
        <f t="shared" si="3"/>
        <v>0</v>
      </c>
      <c r="N16" s="101"/>
      <c r="O16" s="100">
        <v>14.011</v>
      </c>
      <c r="P16" s="100">
        <v>11.221</v>
      </c>
      <c r="Q16" s="100">
        <f t="shared" si="4"/>
        <v>0</v>
      </c>
      <c r="R16" s="101"/>
      <c r="S16" s="101"/>
      <c r="T16" s="101"/>
      <c r="U16" s="101"/>
      <c r="V16" s="102">
        <f t="shared" si="5"/>
        <v>0</v>
      </c>
      <c r="W16" s="102">
        <f t="shared" si="6"/>
        <v>0</v>
      </c>
      <c r="X16" s="5"/>
      <c r="Y16" s="5"/>
      <c r="Z16" s="5"/>
    </row>
    <row r="17">
      <c r="A17" s="103">
        <v>16.0</v>
      </c>
      <c r="B17" s="100" t="s">
        <v>23</v>
      </c>
      <c r="C17" s="100" t="s">
        <v>39</v>
      </c>
      <c r="D17" s="101"/>
      <c r="E17" s="101"/>
      <c r="F17" s="101"/>
      <c r="G17" s="101"/>
      <c r="H17" s="101"/>
      <c r="I17" s="100">
        <f t="shared" si="1"/>
        <v>0</v>
      </c>
      <c r="J17" s="101"/>
      <c r="K17" s="101"/>
      <c r="L17" s="100">
        <f t="shared" si="2"/>
        <v>0</v>
      </c>
      <c r="M17" s="100">
        <f t="shared" si="3"/>
        <v>0</v>
      </c>
      <c r="N17" s="101"/>
      <c r="O17" s="100">
        <v>14.011</v>
      </c>
      <c r="P17" s="100">
        <v>11.221</v>
      </c>
      <c r="Q17" s="100">
        <f t="shared" si="4"/>
        <v>0</v>
      </c>
      <c r="R17" s="101"/>
      <c r="S17" s="101"/>
      <c r="T17" s="101"/>
      <c r="U17" s="101"/>
      <c r="V17" s="102">
        <f t="shared" si="5"/>
        <v>0</v>
      </c>
      <c r="W17" s="102">
        <f t="shared" si="6"/>
        <v>0</v>
      </c>
      <c r="X17" s="5"/>
      <c r="Y17" s="5"/>
      <c r="Z17" s="5"/>
    </row>
    <row r="18">
      <c r="A18" s="103">
        <v>17.0</v>
      </c>
      <c r="B18" s="100" t="s">
        <v>23</v>
      </c>
      <c r="C18" s="100" t="s">
        <v>40</v>
      </c>
      <c r="D18" s="101"/>
      <c r="E18" s="101"/>
      <c r="F18" s="101"/>
      <c r="G18" s="101"/>
      <c r="H18" s="101"/>
      <c r="I18" s="100">
        <f t="shared" si="1"/>
        <v>0</v>
      </c>
      <c r="J18" s="101"/>
      <c r="K18" s="101"/>
      <c r="L18" s="100">
        <f t="shared" si="2"/>
        <v>0</v>
      </c>
      <c r="M18" s="100">
        <f t="shared" si="3"/>
        <v>0</v>
      </c>
      <c r="N18" s="101"/>
      <c r="O18" s="100">
        <v>14.011</v>
      </c>
      <c r="P18" s="100">
        <v>11.221</v>
      </c>
      <c r="Q18" s="100">
        <f t="shared" si="4"/>
        <v>0</v>
      </c>
      <c r="R18" s="101"/>
      <c r="S18" s="101"/>
      <c r="T18" s="101"/>
      <c r="U18" s="101"/>
      <c r="V18" s="102">
        <f t="shared" si="5"/>
        <v>0</v>
      </c>
      <c r="W18" s="102">
        <f t="shared" si="6"/>
        <v>0</v>
      </c>
      <c r="X18" s="5"/>
      <c r="Y18" s="5"/>
      <c r="Z18" s="5"/>
    </row>
    <row r="19">
      <c r="A19" s="103">
        <v>18.0</v>
      </c>
      <c r="B19" s="100" t="s">
        <v>23</v>
      </c>
      <c r="C19" s="100" t="s">
        <v>41</v>
      </c>
      <c r="D19" s="101"/>
      <c r="E19" s="101"/>
      <c r="F19" s="101"/>
      <c r="G19" s="101"/>
      <c r="H19" s="101"/>
      <c r="I19" s="100">
        <f t="shared" si="1"/>
        <v>0</v>
      </c>
      <c r="J19" s="101"/>
      <c r="K19" s="101"/>
      <c r="L19" s="100">
        <f t="shared" si="2"/>
        <v>0</v>
      </c>
      <c r="M19" s="100">
        <f t="shared" si="3"/>
        <v>0</v>
      </c>
      <c r="N19" s="101"/>
      <c r="O19" s="100">
        <v>14.011</v>
      </c>
      <c r="P19" s="100">
        <v>11.221</v>
      </c>
      <c r="Q19" s="100">
        <f t="shared" si="4"/>
        <v>0</v>
      </c>
      <c r="R19" s="101"/>
      <c r="S19" s="101"/>
      <c r="T19" s="101"/>
      <c r="U19" s="101"/>
      <c r="V19" s="102">
        <f t="shared" si="5"/>
        <v>0</v>
      </c>
      <c r="W19" s="102">
        <f t="shared" si="6"/>
        <v>0</v>
      </c>
      <c r="X19" s="5"/>
      <c r="Y19" s="5"/>
      <c r="Z19" s="5"/>
    </row>
    <row r="20">
      <c r="A20" s="103">
        <v>19.0</v>
      </c>
      <c r="B20" s="100" t="s">
        <v>23</v>
      </c>
      <c r="C20" s="100" t="s">
        <v>42</v>
      </c>
      <c r="D20" s="101"/>
      <c r="E20" s="101"/>
      <c r="F20" s="101"/>
      <c r="G20" s="101"/>
      <c r="H20" s="101"/>
      <c r="I20" s="100">
        <f t="shared" si="1"/>
        <v>0</v>
      </c>
      <c r="J20" s="101"/>
      <c r="K20" s="101"/>
      <c r="L20" s="100">
        <f t="shared" si="2"/>
        <v>0</v>
      </c>
      <c r="M20" s="100">
        <f t="shared" si="3"/>
        <v>0</v>
      </c>
      <c r="N20" s="101"/>
      <c r="O20" s="100">
        <v>14.011</v>
      </c>
      <c r="P20" s="100">
        <v>11.221</v>
      </c>
      <c r="Q20" s="100">
        <f t="shared" si="4"/>
        <v>0</v>
      </c>
      <c r="R20" s="101"/>
      <c r="S20" s="101"/>
      <c r="T20" s="101"/>
      <c r="U20" s="101"/>
      <c r="V20" s="102">
        <f t="shared" si="5"/>
        <v>0</v>
      </c>
      <c r="W20" s="102">
        <f t="shared" si="6"/>
        <v>0</v>
      </c>
      <c r="X20" s="5"/>
      <c r="Y20" s="5"/>
      <c r="Z20" s="5"/>
    </row>
    <row r="21">
      <c r="A21" s="103">
        <v>20.0</v>
      </c>
      <c r="B21" s="100" t="s">
        <v>23</v>
      </c>
      <c r="C21" s="100" t="s">
        <v>44</v>
      </c>
      <c r="D21" s="101"/>
      <c r="E21" s="101"/>
      <c r="F21" s="101"/>
      <c r="G21" s="101"/>
      <c r="H21" s="101"/>
      <c r="I21" s="100">
        <f t="shared" si="1"/>
        <v>0</v>
      </c>
      <c r="J21" s="101"/>
      <c r="K21" s="101"/>
      <c r="L21" s="100">
        <f t="shared" si="2"/>
        <v>0</v>
      </c>
      <c r="M21" s="100">
        <f t="shared" si="3"/>
        <v>0</v>
      </c>
      <c r="N21" s="101"/>
      <c r="O21" s="100">
        <v>14.011</v>
      </c>
      <c r="P21" s="100">
        <v>11.221</v>
      </c>
      <c r="Q21" s="100">
        <f t="shared" si="4"/>
        <v>0</v>
      </c>
      <c r="R21" s="101"/>
      <c r="S21" s="101"/>
      <c r="T21" s="101"/>
      <c r="U21" s="101"/>
      <c r="V21" s="102">
        <f t="shared" si="5"/>
        <v>0</v>
      </c>
      <c r="W21" s="102">
        <f t="shared" si="6"/>
        <v>0</v>
      </c>
      <c r="X21" s="5"/>
      <c r="Y21" s="5"/>
      <c r="Z21" s="5"/>
    </row>
    <row r="22">
      <c r="A22" s="103">
        <v>21.0</v>
      </c>
      <c r="B22" s="100" t="s">
        <v>23</v>
      </c>
      <c r="C22" s="100" t="s">
        <v>45</v>
      </c>
      <c r="D22" s="101"/>
      <c r="E22" s="101"/>
      <c r="F22" s="101"/>
      <c r="G22" s="101"/>
      <c r="H22" s="101"/>
      <c r="I22" s="100">
        <f t="shared" si="1"/>
        <v>0</v>
      </c>
      <c r="J22" s="101"/>
      <c r="K22" s="101"/>
      <c r="L22" s="100">
        <f t="shared" si="2"/>
        <v>0</v>
      </c>
      <c r="M22" s="100">
        <f t="shared" si="3"/>
        <v>0</v>
      </c>
      <c r="N22" s="101"/>
      <c r="O22" s="100">
        <v>14.011</v>
      </c>
      <c r="P22" s="100">
        <v>11.221</v>
      </c>
      <c r="Q22" s="100">
        <f t="shared" si="4"/>
        <v>0</v>
      </c>
      <c r="R22" s="101"/>
      <c r="S22" s="101"/>
      <c r="T22" s="101"/>
      <c r="U22" s="101"/>
      <c r="V22" s="102">
        <f t="shared" si="5"/>
        <v>0</v>
      </c>
      <c r="W22" s="102">
        <f t="shared" si="6"/>
        <v>0</v>
      </c>
      <c r="X22" s="5"/>
      <c r="Y22" s="5"/>
      <c r="Z22" s="5"/>
    </row>
    <row r="23">
      <c r="A23" s="103">
        <v>22.0</v>
      </c>
      <c r="B23" s="100" t="s">
        <v>23</v>
      </c>
      <c r="C23" s="100" t="s">
        <v>46</v>
      </c>
      <c r="D23" s="101"/>
      <c r="E23" s="101"/>
      <c r="F23" s="101"/>
      <c r="G23" s="101"/>
      <c r="H23" s="101"/>
      <c r="I23" s="100">
        <f t="shared" si="1"/>
        <v>0</v>
      </c>
      <c r="J23" s="101"/>
      <c r="K23" s="101"/>
      <c r="L23" s="100">
        <f t="shared" si="2"/>
        <v>0</v>
      </c>
      <c r="M23" s="100">
        <f t="shared" si="3"/>
        <v>0</v>
      </c>
      <c r="N23" s="101"/>
      <c r="O23" s="100">
        <v>14.011</v>
      </c>
      <c r="P23" s="100">
        <v>11.221</v>
      </c>
      <c r="Q23" s="100">
        <f t="shared" si="4"/>
        <v>0</v>
      </c>
      <c r="R23" s="101"/>
      <c r="S23" s="101"/>
      <c r="T23" s="101"/>
      <c r="U23" s="101"/>
      <c r="V23" s="102">
        <f t="shared" si="5"/>
        <v>0</v>
      </c>
      <c r="W23" s="102">
        <f t="shared" si="6"/>
        <v>0</v>
      </c>
      <c r="X23" s="5"/>
      <c r="Y23" s="5"/>
      <c r="Z23" s="5"/>
    </row>
    <row r="24">
      <c r="A24" s="103">
        <v>23.0</v>
      </c>
      <c r="B24" s="100" t="s">
        <v>23</v>
      </c>
      <c r="C24" s="100" t="s">
        <v>47</v>
      </c>
      <c r="D24" s="101"/>
      <c r="E24" s="101"/>
      <c r="F24" s="101"/>
      <c r="G24" s="101"/>
      <c r="H24" s="101"/>
      <c r="I24" s="100">
        <f t="shared" si="1"/>
        <v>0</v>
      </c>
      <c r="J24" s="101"/>
      <c r="K24" s="101"/>
      <c r="L24" s="100">
        <f t="shared" si="2"/>
        <v>0</v>
      </c>
      <c r="M24" s="100">
        <f t="shared" si="3"/>
        <v>0</v>
      </c>
      <c r="N24" s="101"/>
      <c r="O24" s="100">
        <v>14.011</v>
      </c>
      <c r="P24" s="100">
        <v>11.221</v>
      </c>
      <c r="Q24" s="100">
        <f t="shared" si="4"/>
        <v>0</v>
      </c>
      <c r="R24" s="101"/>
      <c r="S24" s="101"/>
      <c r="T24" s="101"/>
      <c r="U24" s="101"/>
      <c r="V24" s="102">
        <f t="shared" si="5"/>
        <v>0</v>
      </c>
      <c r="W24" s="102">
        <f t="shared" si="6"/>
        <v>0</v>
      </c>
      <c r="X24" s="5"/>
      <c r="Y24" s="5"/>
      <c r="Z24" s="5"/>
    </row>
    <row r="25">
      <c r="A25" s="103">
        <v>24.0</v>
      </c>
      <c r="B25" s="100" t="s">
        <v>23</v>
      </c>
      <c r="C25" s="100" t="s">
        <v>48</v>
      </c>
      <c r="D25" s="101"/>
      <c r="E25" s="101"/>
      <c r="F25" s="101"/>
      <c r="G25" s="101"/>
      <c r="H25" s="101"/>
      <c r="I25" s="100">
        <f t="shared" si="1"/>
        <v>0</v>
      </c>
      <c r="J25" s="101"/>
      <c r="K25" s="101"/>
      <c r="L25" s="100">
        <f t="shared" si="2"/>
        <v>0</v>
      </c>
      <c r="M25" s="100">
        <f t="shared" si="3"/>
        <v>0</v>
      </c>
      <c r="N25" s="101"/>
      <c r="O25" s="100">
        <v>14.011</v>
      </c>
      <c r="P25" s="100">
        <v>11.221</v>
      </c>
      <c r="Q25" s="100">
        <f t="shared" si="4"/>
        <v>0</v>
      </c>
      <c r="R25" s="101"/>
      <c r="S25" s="101"/>
      <c r="T25" s="101"/>
      <c r="U25" s="101"/>
      <c r="V25" s="102">
        <f t="shared" si="5"/>
        <v>0</v>
      </c>
      <c r="W25" s="102">
        <f t="shared" si="6"/>
        <v>0</v>
      </c>
      <c r="X25" s="5"/>
      <c r="Y25" s="5"/>
      <c r="Z25" s="5"/>
    </row>
    <row r="26">
      <c r="A26" s="103">
        <v>25.0</v>
      </c>
      <c r="B26" s="100" t="s">
        <v>23</v>
      </c>
      <c r="C26" s="100" t="s">
        <v>49</v>
      </c>
      <c r="D26" s="101"/>
      <c r="E26" s="101"/>
      <c r="F26" s="101"/>
      <c r="G26" s="101"/>
      <c r="H26" s="101"/>
      <c r="I26" s="100">
        <f t="shared" si="1"/>
        <v>0</v>
      </c>
      <c r="J26" s="101"/>
      <c r="K26" s="101"/>
      <c r="L26" s="100">
        <f t="shared" si="2"/>
        <v>0</v>
      </c>
      <c r="M26" s="100">
        <f t="shared" si="3"/>
        <v>0</v>
      </c>
      <c r="N26" s="101"/>
      <c r="O26" s="100">
        <v>14.011</v>
      </c>
      <c r="P26" s="100">
        <v>11.221</v>
      </c>
      <c r="Q26" s="100">
        <f t="shared" si="4"/>
        <v>0</v>
      </c>
      <c r="R26" s="101"/>
      <c r="S26" s="101"/>
      <c r="T26" s="101"/>
      <c r="U26" s="101"/>
      <c r="V26" s="102">
        <f t="shared" si="5"/>
        <v>0</v>
      </c>
      <c r="W26" s="102">
        <f t="shared" si="6"/>
        <v>0</v>
      </c>
      <c r="X26" s="5"/>
      <c r="Y26" s="5"/>
      <c r="Z26" s="5"/>
    </row>
    <row r="27">
      <c r="A27" s="103">
        <v>26.0</v>
      </c>
      <c r="B27" s="100" t="s">
        <v>23</v>
      </c>
      <c r="C27" s="100" t="s">
        <v>51</v>
      </c>
      <c r="D27" s="101"/>
      <c r="E27" s="101"/>
      <c r="F27" s="101"/>
      <c r="G27" s="101"/>
      <c r="H27" s="101"/>
      <c r="I27" s="100">
        <f t="shared" si="1"/>
        <v>0</v>
      </c>
      <c r="J27" s="101"/>
      <c r="K27" s="101"/>
      <c r="L27" s="100">
        <f t="shared" si="2"/>
        <v>0</v>
      </c>
      <c r="M27" s="100">
        <f t="shared" si="3"/>
        <v>0</v>
      </c>
      <c r="N27" s="101"/>
      <c r="O27" s="100">
        <v>14.011</v>
      </c>
      <c r="P27" s="100">
        <v>11.221</v>
      </c>
      <c r="Q27" s="100">
        <f t="shared" si="4"/>
        <v>0</v>
      </c>
      <c r="R27" s="101"/>
      <c r="S27" s="101"/>
      <c r="T27" s="101"/>
      <c r="U27" s="101"/>
      <c r="V27" s="102">
        <f t="shared" si="5"/>
        <v>0</v>
      </c>
      <c r="W27" s="102">
        <f t="shared" si="6"/>
        <v>0</v>
      </c>
      <c r="X27" s="5"/>
      <c r="Y27" s="5"/>
      <c r="Z27" s="5"/>
    </row>
    <row r="28">
      <c r="A28" s="103">
        <v>27.0</v>
      </c>
      <c r="B28" s="100" t="s">
        <v>23</v>
      </c>
      <c r="C28" s="100" t="s">
        <v>52</v>
      </c>
      <c r="D28" s="101"/>
      <c r="E28" s="101"/>
      <c r="F28" s="101"/>
      <c r="G28" s="101"/>
      <c r="H28" s="101"/>
      <c r="I28" s="100">
        <f t="shared" si="1"/>
        <v>0</v>
      </c>
      <c r="J28" s="101"/>
      <c r="K28" s="101"/>
      <c r="L28" s="100">
        <f t="shared" si="2"/>
        <v>0</v>
      </c>
      <c r="M28" s="100">
        <f t="shared" si="3"/>
        <v>0</v>
      </c>
      <c r="N28" s="101"/>
      <c r="O28" s="100">
        <v>14.011</v>
      </c>
      <c r="P28" s="100">
        <v>11.221</v>
      </c>
      <c r="Q28" s="100">
        <f t="shared" si="4"/>
        <v>0</v>
      </c>
      <c r="R28" s="101"/>
      <c r="S28" s="101"/>
      <c r="T28" s="101"/>
      <c r="U28" s="101"/>
      <c r="V28" s="102">
        <f t="shared" si="5"/>
        <v>0</v>
      </c>
      <c r="W28" s="102">
        <f t="shared" si="6"/>
        <v>0</v>
      </c>
      <c r="X28" s="5"/>
      <c r="Y28" s="5"/>
      <c r="Z28" s="5"/>
    </row>
    <row r="29">
      <c r="A29" s="103">
        <v>28.0</v>
      </c>
      <c r="B29" s="100" t="s">
        <v>23</v>
      </c>
      <c r="C29" s="100" t="s">
        <v>53</v>
      </c>
      <c r="D29" s="101"/>
      <c r="E29" s="101"/>
      <c r="F29" s="101"/>
      <c r="G29" s="101"/>
      <c r="H29" s="101"/>
      <c r="I29" s="100">
        <f t="shared" si="1"/>
        <v>0</v>
      </c>
      <c r="J29" s="101"/>
      <c r="K29" s="101"/>
      <c r="L29" s="100">
        <f t="shared" si="2"/>
        <v>0</v>
      </c>
      <c r="M29" s="100">
        <f t="shared" si="3"/>
        <v>0</v>
      </c>
      <c r="N29" s="101"/>
      <c r="O29" s="100">
        <v>14.011</v>
      </c>
      <c r="P29" s="100">
        <v>11.221</v>
      </c>
      <c r="Q29" s="100">
        <f t="shared" si="4"/>
        <v>0</v>
      </c>
      <c r="R29" s="101"/>
      <c r="S29" s="101"/>
      <c r="T29" s="101"/>
      <c r="U29" s="101"/>
      <c r="V29" s="102">
        <f t="shared" si="5"/>
        <v>0</v>
      </c>
      <c r="W29" s="102">
        <f t="shared" si="6"/>
        <v>0</v>
      </c>
      <c r="X29" s="5"/>
      <c r="Y29" s="5"/>
      <c r="Z29" s="5"/>
    </row>
    <row r="30">
      <c r="A30" s="103">
        <v>29.0</v>
      </c>
      <c r="B30" s="100" t="s">
        <v>23</v>
      </c>
      <c r="C30" s="100" t="s">
        <v>54</v>
      </c>
      <c r="D30" s="101"/>
      <c r="E30" s="101"/>
      <c r="F30" s="101"/>
      <c r="G30" s="101"/>
      <c r="H30" s="101"/>
      <c r="I30" s="100">
        <f t="shared" si="1"/>
        <v>0</v>
      </c>
      <c r="J30" s="101"/>
      <c r="K30" s="101"/>
      <c r="L30" s="100">
        <f t="shared" si="2"/>
        <v>0</v>
      </c>
      <c r="M30" s="100">
        <f t="shared" si="3"/>
        <v>0</v>
      </c>
      <c r="N30" s="101"/>
      <c r="O30" s="100">
        <v>14.011</v>
      </c>
      <c r="P30" s="100">
        <v>11.221</v>
      </c>
      <c r="Q30" s="100">
        <f t="shared" si="4"/>
        <v>0</v>
      </c>
      <c r="R30" s="101"/>
      <c r="S30" s="101"/>
      <c r="T30" s="101"/>
      <c r="U30" s="101"/>
      <c r="V30" s="102">
        <f t="shared" si="5"/>
        <v>0</v>
      </c>
      <c r="W30" s="102">
        <f t="shared" si="6"/>
        <v>0</v>
      </c>
      <c r="X30" s="5"/>
      <c r="Y30" s="5"/>
      <c r="Z30" s="5"/>
    </row>
    <row r="31">
      <c r="A31" s="103">
        <v>30.0</v>
      </c>
      <c r="B31" s="100" t="s">
        <v>23</v>
      </c>
      <c r="C31" s="100" t="s">
        <v>55</v>
      </c>
      <c r="D31" s="101"/>
      <c r="E31" s="101"/>
      <c r="F31" s="101"/>
      <c r="G31" s="101"/>
      <c r="H31" s="101"/>
      <c r="I31" s="100">
        <f t="shared" si="1"/>
        <v>0</v>
      </c>
      <c r="J31" s="101"/>
      <c r="K31" s="101"/>
      <c r="L31" s="100">
        <f t="shared" si="2"/>
        <v>0</v>
      </c>
      <c r="M31" s="100">
        <f t="shared" si="3"/>
        <v>0</v>
      </c>
      <c r="N31" s="101"/>
      <c r="O31" s="100">
        <v>14.011</v>
      </c>
      <c r="P31" s="100">
        <v>11.221</v>
      </c>
      <c r="Q31" s="100">
        <f t="shared" si="4"/>
        <v>0</v>
      </c>
      <c r="R31" s="101"/>
      <c r="S31" s="101"/>
      <c r="T31" s="101"/>
      <c r="U31" s="101"/>
      <c r="V31" s="102">
        <f t="shared" si="5"/>
        <v>0</v>
      </c>
      <c r="W31" s="102">
        <f t="shared" si="6"/>
        <v>0</v>
      </c>
      <c r="X31" s="5"/>
      <c r="Y31" s="5"/>
      <c r="Z31" s="5"/>
    </row>
    <row r="32">
      <c r="A32" s="103">
        <v>31.0</v>
      </c>
      <c r="B32" s="100" t="s">
        <v>23</v>
      </c>
      <c r="C32" s="100" t="s">
        <v>56</v>
      </c>
      <c r="D32" s="101"/>
      <c r="E32" s="101"/>
      <c r="F32" s="101"/>
      <c r="G32" s="101"/>
      <c r="H32" s="101"/>
      <c r="I32" s="100">
        <f t="shared" si="1"/>
        <v>0</v>
      </c>
      <c r="J32" s="101"/>
      <c r="K32" s="101"/>
      <c r="L32" s="100">
        <f t="shared" si="2"/>
        <v>0</v>
      </c>
      <c r="M32" s="100">
        <f t="shared" si="3"/>
        <v>0</v>
      </c>
      <c r="N32" s="101"/>
      <c r="O32" s="100">
        <v>14.011</v>
      </c>
      <c r="P32" s="100">
        <v>11.221</v>
      </c>
      <c r="Q32" s="100">
        <f t="shared" si="4"/>
        <v>0</v>
      </c>
      <c r="R32" s="101"/>
      <c r="S32" s="101"/>
      <c r="T32" s="101"/>
      <c r="U32" s="101"/>
      <c r="V32" s="102">
        <f t="shared" si="5"/>
        <v>0</v>
      </c>
      <c r="W32" s="102">
        <f t="shared" si="6"/>
        <v>0</v>
      </c>
      <c r="X32" s="5"/>
      <c r="Y32" s="5"/>
      <c r="Z32" s="5"/>
    </row>
    <row r="33">
      <c r="A33" s="103">
        <v>32.0</v>
      </c>
      <c r="B33" s="100" t="s">
        <v>23</v>
      </c>
      <c r="C33" s="100" t="s">
        <v>57</v>
      </c>
      <c r="D33" s="101"/>
      <c r="E33" s="101"/>
      <c r="F33" s="101"/>
      <c r="G33" s="101"/>
      <c r="H33" s="101"/>
      <c r="I33" s="100">
        <f t="shared" si="1"/>
        <v>0</v>
      </c>
      <c r="J33" s="101"/>
      <c r="K33" s="101"/>
      <c r="L33" s="100">
        <f t="shared" si="2"/>
        <v>0</v>
      </c>
      <c r="M33" s="100">
        <f t="shared" si="3"/>
        <v>0</v>
      </c>
      <c r="N33" s="101"/>
      <c r="O33" s="100">
        <v>14.011</v>
      </c>
      <c r="P33" s="100">
        <v>11.221</v>
      </c>
      <c r="Q33" s="100">
        <f t="shared" si="4"/>
        <v>0</v>
      </c>
      <c r="R33" s="101"/>
      <c r="S33" s="101"/>
      <c r="T33" s="101"/>
      <c r="U33" s="101"/>
      <c r="V33" s="102">
        <f t="shared" si="5"/>
        <v>0</v>
      </c>
      <c r="W33" s="102">
        <f t="shared" si="6"/>
        <v>0</v>
      </c>
      <c r="X33" s="5"/>
      <c r="Y33" s="5"/>
      <c r="Z33" s="5"/>
    </row>
    <row r="34">
      <c r="A34" s="103">
        <v>33.0</v>
      </c>
      <c r="B34" s="100" t="s">
        <v>23</v>
      </c>
      <c r="C34" s="100" t="s">
        <v>58</v>
      </c>
      <c r="D34" s="101"/>
      <c r="E34" s="101"/>
      <c r="F34" s="101"/>
      <c r="G34" s="101"/>
      <c r="H34" s="101"/>
      <c r="I34" s="100">
        <f t="shared" si="1"/>
        <v>0</v>
      </c>
      <c r="J34" s="101"/>
      <c r="K34" s="101"/>
      <c r="L34" s="100">
        <f t="shared" si="2"/>
        <v>0</v>
      </c>
      <c r="M34" s="100">
        <f t="shared" si="3"/>
        <v>0</v>
      </c>
      <c r="N34" s="101"/>
      <c r="O34" s="100">
        <v>14.011</v>
      </c>
      <c r="P34" s="100">
        <v>11.221</v>
      </c>
      <c r="Q34" s="100">
        <f t="shared" si="4"/>
        <v>0</v>
      </c>
      <c r="R34" s="101"/>
      <c r="S34" s="101"/>
      <c r="T34" s="101"/>
      <c r="U34" s="101"/>
      <c r="V34" s="102">
        <f t="shared" si="5"/>
        <v>0</v>
      </c>
      <c r="W34" s="102">
        <f t="shared" si="6"/>
        <v>0</v>
      </c>
      <c r="X34" s="5"/>
      <c r="Y34" s="5"/>
      <c r="Z34" s="5"/>
    </row>
    <row r="35">
      <c r="A35" s="103">
        <v>34.0</v>
      </c>
      <c r="B35" s="100" t="s">
        <v>23</v>
      </c>
      <c r="C35" s="100" t="s">
        <v>59</v>
      </c>
      <c r="D35" s="101"/>
      <c r="E35" s="101"/>
      <c r="F35" s="101"/>
      <c r="G35" s="101"/>
      <c r="H35" s="101"/>
      <c r="I35" s="100">
        <f t="shared" si="1"/>
        <v>0</v>
      </c>
      <c r="J35" s="101"/>
      <c r="K35" s="101"/>
      <c r="L35" s="100">
        <f t="shared" si="2"/>
        <v>0</v>
      </c>
      <c r="M35" s="100">
        <f t="shared" si="3"/>
        <v>0</v>
      </c>
      <c r="N35" s="101"/>
      <c r="O35" s="100">
        <v>14.011</v>
      </c>
      <c r="P35" s="100">
        <v>11.221</v>
      </c>
      <c r="Q35" s="100">
        <f t="shared" si="4"/>
        <v>0</v>
      </c>
      <c r="R35" s="101"/>
      <c r="S35" s="101"/>
      <c r="T35" s="101"/>
      <c r="U35" s="101"/>
      <c r="V35" s="102">
        <f t="shared" si="5"/>
        <v>0</v>
      </c>
      <c r="W35" s="102">
        <f t="shared" si="6"/>
        <v>0</v>
      </c>
      <c r="X35" s="5"/>
      <c r="Y35" s="5"/>
      <c r="Z35" s="5"/>
    </row>
    <row r="36">
      <c r="A36" s="103">
        <v>35.0</v>
      </c>
      <c r="B36" s="100" t="s">
        <v>23</v>
      </c>
      <c r="C36" s="100" t="s">
        <v>60</v>
      </c>
      <c r="D36" s="101"/>
      <c r="E36" s="101"/>
      <c r="F36" s="101"/>
      <c r="G36" s="101"/>
      <c r="H36" s="101"/>
      <c r="I36" s="100">
        <f t="shared" si="1"/>
        <v>0</v>
      </c>
      <c r="J36" s="101"/>
      <c r="K36" s="101"/>
      <c r="L36" s="100">
        <f t="shared" si="2"/>
        <v>0</v>
      </c>
      <c r="M36" s="100">
        <f t="shared" si="3"/>
        <v>0</v>
      </c>
      <c r="N36" s="101"/>
      <c r="O36" s="100">
        <v>14.011</v>
      </c>
      <c r="P36" s="100">
        <v>11.221</v>
      </c>
      <c r="Q36" s="100">
        <f t="shared" si="4"/>
        <v>0</v>
      </c>
      <c r="R36" s="101"/>
      <c r="S36" s="101"/>
      <c r="T36" s="101"/>
      <c r="U36" s="101"/>
      <c r="V36" s="102">
        <f t="shared" si="5"/>
        <v>0</v>
      </c>
      <c r="W36" s="102">
        <f t="shared" si="6"/>
        <v>0</v>
      </c>
      <c r="X36" s="5"/>
      <c r="Y36" s="5"/>
      <c r="Z36" s="5"/>
    </row>
    <row r="37">
      <c r="A37" s="103">
        <v>36.0</v>
      </c>
      <c r="B37" s="100" t="s">
        <v>23</v>
      </c>
      <c r="C37" s="100" t="s">
        <v>61</v>
      </c>
      <c r="D37" s="101"/>
      <c r="E37" s="101"/>
      <c r="F37" s="101"/>
      <c r="G37" s="101"/>
      <c r="H37" s="101"/>
      <c r="I37" s="100">
        <f t="shared" si="1"/>
        <v>0</v>
      </c>
      <c r="J37" s="101"/>
      <c r="K37" s="101"/>
      <c r="L37" s="100">
        <f t="shared" si="2"/>
        <v>0</v>
      </c>
      <c r="M37" s="100">
        <f t="shared" si="3"/>
        <v>0</v>
      </c>
      <c r="N37" s="101"/>
      <c r="O37" s="100">
        <v>14.011</v>
      </c>
      <c r="P37" s="100">
        <v>11.221</v>
      </c>
      <c r="Q37" s="100">
        <f t="shared" si="4"/>
        <v>0</v>
      </c>
      <c r="R37" s="101"/>
      <c r="S37" s="101"/>
      <c r="T37" s="101"/>
      <c r="U37" s="101"/>
      <c r="V37" s="102">
        <f t="shared" si="5"/>
        <v>0</v>
      </c>
      <c r="W37" s="102">
        <f t="shared" si="6"/>
        <v>0</v>
      </c>
      <c r="X37" s="5"/>
      <c r="Y37" s="5"/>
      <c r="Z37" s="5"/>
    </row>
    <row r="38">
      <c r="A38" s="103">
        <v>37.0</v>
      </c>
      <c r="B38" s="100" t="s">
        <v>23</v>
      </c>
      <c r="C38" s="100" t="s">
        <v>62</v>
      </c>
      <c r="D38" s="101"/>
      <c r="E38" s="101"/>
      <c r="F38" s="101"/>
      <c r="G38" s="101"/>
      <c r="H38" s="101"/>
      <c r="I38" s="100">
        <f t="shared" si="1"/>
        <v>0</v>
      </c>
      <c r="J38" s="101"/>
      <c r="K38" s="101"/>
      <c r="L38" s="100">
        <f t="shared" si="2"/>
        <v>0</v>
      </c>
      <c r="M38" s="100">
        <f t="shared" si="3"/>
        <v>0</v>
      </c>
      <c r="N38" s="101"/>
      <c r="O38" s="100">
        <v>14.011</v>
      </c>
      <c r="P38" s="100">
        <v>11.221</v>
      </c>
      <c r="Q38" s="100">
        <f t="shared" si="4"/>
        <v>0</v>
      </c>
      <c r="R38" s="101"/>
      <c r="S38" s="101"/>
      <c r="T38" s="101"/>
      <c r="U38" s="101"/>
      <c r="V38" s="102">
        <f t="shared" si="5"/>
        <v>0</v>
      </c>
      <c r="W38" s="102">
        <f t="shared" si="6"/>
        <v>0</v>
      </c>
      <c r="X38" s="5"/>
      <c r="Y38" s="5"/>
      <c r="Z38" s="5"/>
    </row>
    <row r="39">
      <c r="A39" s="103">
        <v>38.0</v>
      </c>
      <c r="B39" s="100" t="s">
        <v>23</v>
      </c>
      <c r="C39" s="100" t="s">
        <v>63</v>
      </c>
      <c r="D39" s="101"/>
      <c r="E39" s="101"/>
      <c r="F39" s="101"/>
      <c r="G39" s="101"/>
      <c r="H39" s="101"/>
      <c r="I39" s="100">
        <f t="shared" si="1"/>
        <v>0</v>
      </c>
      <c r="J39" s="101"/>
      <c r="K39" s="101"/>
      <c r="L39" s="100">
        <f t="shared" si="2"/>
        <v>0</v>
      </c>
      <c r="M39" s="100">
        <f t="shared" si="3"/>
        <v>0</v>
      </c>
      <c r="N39" s="101"/>
      <c r="O39" s="100">
        <v>14.011</v>
      </c>
      <c r="P39" s="100">
        <v>11.221</v>
      </c>
      <c r="Q39" s="100">
        <f t="shared" si="4"/>
        <v>0</v>
      </c>
      <c r="R39" s="101"/>
      <c r="S39" s="101"/>
      <c r="T39" s="101"/>
      <c r="U39" s="101"/>
      <c r="V39" s="102">
        <f t="shared" si="5"/>
        <v>0</v>
      </c>
      <c r="W39" s="102">
        <f t="shared" si="6"/>
        <v>0</v>
      </c>
      <c r="X39" s="5"/>
      <c r="Y39" s="5"/>
      <c r="Z39" s="5"/>
    </row>
    <row r="40">
      <c r="A40" s="103">
        <v>39.0</v>
      </c>
      <c r="B40" s="100" t="s">
        <v>23</v>
      </c>
      <c r="C40" s="100" t="s">
        <v>64</v>
      </c>
      <c r="D40" s="101"/>
      <c r="E40" s="101"/>
      <c r="F40" s="101"/>
      <c r="G40" s="101"/>
      <c r="H40" s="101"/>
      <c r="I40" s="100">
        <f t="shared" si="1"/>
        <v>0</v>
      </c>
      <c r="J40" s="101"/>
      <c r="K40" s="101"/>
      <c r="L40" s="100">
        <f t="shared" si="2"/>
        <v>0</v>
      </c>
      <c r="M40" s="100">
        <f t="shared" si="3"/>
        <v>0</v>
      </c>
      <c r="N40" s="101"/>
      <c r="O40" s="100">
        <v>14.011</v>
      </c>
      <c r="P40" s="100">
        <v>11.221</v>
      </c>
      <c r="Q40" s="100">
        <f t="shared" si="4"/>
        <v>0</v>
      </c>
      <c r="R40" s="101"/>
      <c r="S40" s="101"/>
      <c r="T40" s="101"/>
      <c r="U40" s="101"/>
      <c r="V40" s="102">
        <f t="shared" si="5"/>
        <v>0</v>
      </c>
      <c r="W40" s="102">
        <f t="shared" si="6"/>
        <v>0</v>
      </c>
      <c r="X40" s="5"/>
      <c r="Y40" s="5"/>
      <c r="Z40" s="5"/>
    </row>
    <row r="41">
      <c r="A41" s="103">
        <v>40.0</v>
      </c>
      <c r="B41" s="100" t="s">
        <v>23</v>
      </c>
      <c r="C41" s="100" t="s">
        <v>65</v>
      </c>
      <c r="D41" s="101"/>
      <c r="E41" s="101"/>
      <c r="F41" s="101"/>
      <c r="G41" s="101"/>
      <c r="H41" s="101"/>
      <c r="I41" s="100">
        <f t="shared" si="1"/>
        <v>0</v>
      </c>
      <c r="J41" s="101"/>
      <c r="K41" s="101"/>
      <c r="L41" s="100">
        <f t="shared" si="2"/>
        <v>0</v>
      </c>
      <c r="M41" s="100">
        <f t="shared" si="3"/>
        <v>0</v>
      </c>
      <c r="N41" s="101"/>
      <c r="O41" s="100">
        <v>14.011</v>
      </c>
      <c r="P41" s="100">
        <v>11.221</v>
      </c>
      <c r="Q41" s="100">
        <f t="shared" si="4"/>
        <v>0</v>
      </c>
      <c r="R41" s="101"/>
      <c r="S41" s="101"/>
      <c r="T41" s="101"/>
      <c r="U41" s="101"/>
      <c r="V41" s="102">
        <f t="shared" si="5"/>
        <v>0</v>
      </c>
      <c r="W41" s="102">
        <f t="shared" si="6"/>
        <v>0</v>
      </c>
      <c r="X41" s="5"/>
      <c r="Y41" s="5"/>
      <c r="Z41" s="5"/>
    </row>
    <row r="42">
      <c r="A42" s="103">
        <v>41.0</v>
      </c>
      <c r="B42" s="100" t="s">
        <v>23</v>
      </c>
      <c r="C42" s="100" t="s">
        <v>67</v>
      </c>
      <c r="D42" s="101"/>
      <c r="E42" s="101"/>
      <c r="F42" s="101"/>
      <c r="G42" s="101"/>
      <c r="H42" s="101"/>
      <c r="I42" s="100">
        <f t="shared" si="1"/>
        <v>0</v>
      </c>
      <c r="J42" s="101"/>
      <c r="K42" s="101"/>
      <c r="L42" s="100">
        <f t="shared" si="2"/>
        <v>0</v>
      </c>
      <c r="M42" s="100">
        <f t="shared" si="3"/>
        <v>0</v>
      </c>
      <c r="N42" s="101"/>
      <c r="O42" s="100">
        <v>14.011</v>
      </c>
      <c r="P42" s="100">
        <v>11.221</v>
      </c>
      <c r="Q42" s="100">
        <f t="shared" si="4"/>
        <v>0</v>
      </c>
      <c r="R42" s="101"/>
      <c r="S42" s="101"/>
      <c r="T42" s="101"/>
      <c r="U42" s="101"/>
      <c r="V42" s="102">
        <f t="shared" si="5"/>
        <v>0</v>
      </c>
      <c r="W42" s="102">
        <f t="shared" si="6"/>
        <v>0</v>
      </c>
      <c r="X42" s="5"/>
      <c r="Y42" s="5"/>
      <c r="Z42" s="5"/>
    </row>
    <row r="43">
      <c r="A43" s="103">
        <v>42.0</v>
      </c>
      <c r="B43" s="100" t="s">
        <v>23</v>
      </c>
      <c r="C43" s="100" t="s">
        <v>68</v>
      </c>
      <c r="D43" s="101"/>
      <c r="E43" s="101"/>
      <c r="F43" s="101"/>
      <c r="G43" s="101"/>
      <c r="H43" s="101"/>
      <c r="I43" s="100">
        <f t="shared" si="1"/>
        <v>0</v>
      </c>
      <c r="J43" s="101"/>
      <c r="K43" s="101"/>
      <c r="L43" s="100">
        <f t="shared" si="2"/>
        <v>0</v>
      </c>
      <c r="M43" s="100">
        <f t="shared" si="3"/>
        <v>0</v>
      </c>
      <c r="N43" s="101"/>
      <c r="O43" s="100">
        <v>14.011</v>
      </c>
      <c r="P43" s="100">
        <v>11.221</v>
      </c>
      <c r="Q43" s="100">
        <f t="shared" si="4"/>
        <v>0</v>
      </c>
      <c r="R43" s="101"/>
      <c r="S43" s="101"/>
      <c r="T43" s="101"/>
      <c r="U43" s="101"/>
      <c r="V43" s="102">
        <f t="shared" si="5"/>
        <v>0</v>
      </c>
      <c r="W43" s="102">
        <f t="shared" si="6"/>
        <v>0</v>
      </c>
      <c r="X43" s="5"/>
      <c r="Y43" s="5"/>
      <c r="Z43" s="5"/>
    </row>
    <row r="44">
      <c r="A44" s="103">
        <v>43.0</v>
      </c>
      <c r="B44" s="100" t="s">
        <v>23</v>
      </c>
      <c r="C44" s="100" t="s">
        <v>69</v>
      </c>
      <c r="D44" s="101"/>
      <c r="E44" s="101"/>
      <c r="F44" s="101"/>
      <c r="G44" s="101"/>
      <c r="H44" s="101"/>
      <c r="I44" s="100">
        <f t="shared" si="1"/>
        <v>0</v>
      </c>
      <c r="J44" s="101"/>
      <c r="K44" s="101"/>
      <c r="L44" s="100">
        <f t="shared" si="2"/>
        <v>0</v>
      </c>
      <c r="M44" s="100">
        <f t="shared" si="3"/>
        <v>0</v>
      </c>
      <c r="N44" s="101"/>
      <c r="O44" s="100">
        <v>14.011</v>
      </c>
      <c r="P44" s="100">
        <v>11.221</v>
      </c>
      <c r="Q44" s="100">
        <f t="shared" si="4"/>
        <v>0</v>
      </c>
      <c r="R44" s="101"/>
      <c r="S44" s="101"/>
      <c r="T44" s="101"/>
      <c r="U44" s="101"/>
      <c r="V44" s="102">
        <f t="shared" si="5"/>
        <v>0</v>
      </c>
      <c r="W44" s="102">
        <f t="shared" si="6"/>
        <v>0</v>
      </c>
      <c r="X44" s="5"/>
      <c r="Y44" s="5"/>
      <c r="Z44" s="5"/>
    </row>
    <row r="45">
      <c r="A45" s="104">
        <v>44.0</v>
      </c>
      <c r="B45" s="104" t="s">
        <v>23</v>
      </c>
      <c r="C45" s="104" t="s">
        <v>70</v>
      </c>
      <c r="D45" s="105"/>
      <c r="E45" s="105"/>
      <c r="F45" s="105"/>
      <c r="G45" s="105"/>
      <c r="H45" s="105"/>
      <c r="I45" s="104">
        <f t="shared" si="1"/>
        <v>0</v>
      </c>
      <c r="J45" s="105"/>
      <c r="K45" s="105"/>
      <c r="L45" s="104">
        <f t="shared" si="2"/>
        <v>0</v>
      </c>
      <c r="M45" s="104">
        <f t="shared" si="3"/>
        <v>0</v>
      </c>
      <c r="N45" s="105"/>
      <c r="O45" s="104">
        <v>14.011</v>
      </c>
      <c r="P45" s="104">
        <v>11.221</v>
      </c>
      <c r="Q45" s="104">
        <f t="shared" si="4"/>
        <v>0</v>
      </c>
      <c r="R45" s="105"/>
      <c r="S45" s="105"/>
      <c r="T45" s="105"/>
      <c r="U45" s="105"/>
      <c r="V45" s="106">
        <f t="shared" si="5"/>
        <v>0</v>
      </c>
      <c r="W45" s="106">
        <f t="shared" si="6"/>
        <v>0</v>
      </c>
      <c r="X45" s="5"/>
      <c r="Y45" s="5"/>
      <c r="Z45" s="5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8"/>
      <c r="W46" s="108"/>
      <c r="X46" s="5"/>
      <c r="Y46" s="5"/>
      <c r="Z46" s="5"/>
    </row>
    <row r="47">
      <c r="A47" s="109"/>
      <c r="B47" s="109"/>
      <c r="C47" s="109"/>
      <c r="D47" s="110" t="s">
        <v>71</v>
      </c>
      <c r="E47" s="110">
        <f>SUM(M:M)</f>
        <v>0</v>
      </c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5"/>
      <c r="Y47" s="5"/>
      <c r="Z47" s="5"/>
    </row>
    <row r="48">
      <c r="A48" s="109"/>
      <c r="B48" s="109"/>
      <c r="C48" s="109"/>
      <c r="D48" s="110" t="s">
        <v>72</v>
      </c>
      <c r="E48" s="110">
        <f>SUM(Q:Q)</f>
        <v>0</v>
      </c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5"/>
      <c r="Y48" s="5"/>
      <c r="Z48" s="5"/>
    </row>
    <row r="49">
      <c r="A49" s="109"/>
      <c r="B49" s="109"/>
      <c r="C49" s="109"/>
      <c r="D49" s="110" t="s">
        <v>73</v>
      </c>
      <c r="E49" s="110" t="str">
        <f>E47/E48</f>
        <v>#DIV/0!</v>
      </c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5"/>
      <c r="Y49" s="5"/>
      <c r="Z49" s="5"/>
    </row>
    <row r="50">
      <c r="A50" s="109"/>
      <c r="B50" s="109"/>
      <c r="C50" s="109"/>
      <c r="D50" s="111"/>
      <c r="E50" s="111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5"/>
      <c r="Y50" s="5"/>
      <c r="Z50" s="5"/>
    </row>
    <row r="51">
      <c r="A51" s="109"/>
      <c r="B51" s="109"/>
      <c r="C51" s="109"/>
      <c r="D51" s="112" t="s">
        <v>74</v>
      </c>
      <c r="E51" s="112" t="str">
        <f>AVERAGEIF(Q:Q,"&gt;0",Q:Q)</f>
        <v>#DIV/0!</v>
      </c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5"/>
      <c r="Y51" s="5"/>
      <c r="Z51" s="5"/>
    </row>
    <row r="52">
      <c r="A52" s="109"/>
      <c r="B52" s="109"/>
      <c r="C52" s="109"/>
      <c r="D52" s="111"/>
      <c r="E52" s="111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5"/>
      <c r="Y52" s="5"/>
      <c r="Z52" s="5"/>
    </row>
    <row r="53">
      <c r="A53" s="109"/>
      <c r="B53" s="109"/>
      <c r="C53" s="109"/>
      <c r="D53" s="113" t="s">
        <v>75</v>
      </c>
      <c r="E53" s="114">
        <f>SUM(G:G)</f>
        <v>0</v>
      </c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5"/>
      <c r="Y53" s="5"/>
      <c r="Z53" s="5"/>
    </row>
    <row r="54">
      <c r="A54" s="109"/>
      <c r="B54" s="109"/>
      <c r="C54" s="109"/>
      <c r="D54" s="113" t="s">
        <v>76</v>
      </c>
      <c r="E54" s="114">
        <f>SUM(H:H)</f>
        <v>0</v>
      </c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5"/>
      <c r="Y54" s="5"/>
      <c r="Z54" s="5"/>
    </row>
    <row r="55">
      <c r="A55" s="109"/>
      <c r="B55" s="109"/>
      <c r="C55" s="109"/>
      <c r="D55" s="113" t="s">
        <v>77</v>
      </c>
      <c r="E55" s="114">
        <f>E54+E53</f>
        <v>0</v>
      </c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5"/>
      <c r="Y55" s="5"/>
      <c r="Z55" s="5"/>
    </row>
    <row r="56">
      <c r="A56" s="109"/>
      <c r="B56" s="109"/>
      <c r="C56" s="109"/>
      <c r="D56" s="111"/>
      <c r="E56" s="111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5"/>
      <c r="Y56" s="5"/>
      <c r="Z56" s="5"/>
    </row>
    <row r="57">
      <c r="A57" s="109"/>
      <c r="B57" s="109"/>
      <c r="C57" s="109"/>
      <c r="D57" s="115" t="s">
        <v>78</v>
      </c>
      <c r="E57" s="94">
        <f>SUM(I:I)</f>
        <v>0</v>
      </c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5"/>
      <c r="Y57" s="5"/>
      <c r="Z57" s="5"/>
    </row>
    <row r="58">
      <c r="A58" s="109"/>
      <c r="B58" s="109"/>
      <c r="C58" s="109"/>
      <c r="D58" s="115" t="s">
        <v>79</v>
      </c>
      <c r="E58" s="94">
        <f>SUM(J:J)</f>
        <v>0</v>
      </c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5"/>
      <c r="Y58" s="5"/>
      <c r="Z58" s="5"/>
    </row>
    <row r="59">
      <c r="A59" s="109"/>
      <c r="B59" s="109"/>
      <c r="C59" s="109"/>
      <c r="D59" s="115" t="s">
        <v>80</v>
      </c>
      <c r="E59" s="94">
        <f>E58+E57</f>
        <v>0</v>
      </c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5"/>
      <c r="Y59" s="5"/>
      <c r="Z59" s="5"/>
    </row>
    <row r="60">
      <c r="A60" s="109"/>
      <c r="B60" s="109"/>
      <c r="C60" s="109"/>
      <c r="D60" s="111"/>
      <c r="E60" s="111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5"/>
      <c r="Y60" s="5"/>
      <c r="Z60" s="5"/>
    </row>
    <row r="61">
      <c r="A61" s="109"/>
      <c r="B61" s="109"/>
      <c r="C61" s="109"/>
      <c r="D61" s="116" t="s">
        <v>10</v>
      </c>
      <c r="E61" s="117">
        <f t="shared" ref="E61:E62" si="7">E57+E53</f>
        <v>0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5"/>
      <c r="Y61" s="5"/>
      <c r="Z61" s="5"/>
    </row>
    <row r="62">
      <c r="A62" s="109"/>
      <c r="B62" s="109"/>
      <c r="C62" s="109"/>
      <c r="D62" s="116" t="s">
        <v>11</v>
      </c>
      <c r="E62" s="117">
        <f t="shared" si="7"/>
        <v>0</v>
      </c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5"/>
      <c r="Y62" s="5"/>
      <c r="Z62" s="5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5"/>
      <c r="Y63" s="5"/>
      <c r="Z63" s="5"/>
    </row>
    <row r="64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94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  <c r="K1" s="95" t="s">
        <v>10</v>
      </c>
      <c r="L1" s="95" t="s">
        <v>11</v>
      </c>
      <c r="M1" s="95" t="s">
        <v>12</v>
      </c>
      <c r="N1" s="95" t="s">
        <v>13</v>
      </c>
      <c r="O1" s="95" t="s">
        <v>14</v>
      </c>
      <c r="P1" s="95" t="s">
        <v>15</v>
      </c>
      <c r="Q1" s="95" t="s">
        <v>16</v>
      </c>
      <c r="R1" s="96" t="s">
        <v>17</v>
      </c>
      <c r="S1" s="96" t="s">
        <v>18</v>
      </c>
      <c r="T1" s="96" t="s">
        <v>19</v>
      </c>
      <c r="U1" s="96" t="s">
        <v>20</v>
      </c>
      <c r="V1" s="97" t="s">
        <v>21</v>
      </c>
      <c r="W1" s="97" t="s">
        <v>22</v>
      </c>
      <c r="X1" s="5"/>
      <c r="Y1" s="5"/>
      <c r="Z1" s="5"/>
    </row>
    <row r="2">
      <c r="A2" s="98">
        <v>1.0</v>
      </c>
      <c r="B2" s="99" t="s">
        <v>23</v>
      </c>
      <c r="C2" s="100" t="s">
        <v>24</v>
      </c>
      <c r="D2" s="101"/>
      <c r="E2" s="101"/>
      <c r="F2" s="101"/>
      <c r="G2" s="101"/>
      <c r="H2" s="101"/>
      <c r="I2" s="100">
        <f t="shared" ref="I2:I45" si="1">max(0,K2-G2)</f>
        <v>0</v>
      </c>
      <c r="J2" s="101"/>
      <c r="K2" s="101"/>
      <c r="L2" s="100">
        <f t="shared" ref="L2:L45" si="2">J2+H2</f>
        <v>0</v>
      </c>
      <c r="M2" s="100">
        <f t="shared" ref="M2:M45" si="3">G2+H2+I2+J2</f>
        <v>0</v>
      </c>
      <c r="N2" s="101"/>
      <c r="O2" s="100">
        <v>14.011</v>
      </c>
      <c r="P2" s="100">
        <v>11.221</v>
      </c>
      <c r="Q2" s="100">
        <f t="shared" ref="Q2:Q45" si="4">(O2*D2)+(P2*E2)</f>
        <v>0</v>
      </c>
      <c r="R2" s="101"/>
      <c r="S2" s="101"/>
      <c r="T2" s="101"/>
      <c r="U2" s="101"/>
      <c r="V2" s="102">
        <f t="shared" ref="V2:V45" si="5">S2-R2</f>
        <v>0</v>
      </c>
      <c r="W2" s="102">
        <f t="shared" ref="W2:W45" si="6">U2-T2</f>
        <v>0</v>
      </c>
      <c r="X2" s="5"/>
      <c r="Y2" s="5"/>
      <c r="Z2" s="5"/>
    </row>
    <row r="3">
      <c r="A3" s="98">
        <v>2.0</v>
      </c>
      <c r="B3" s="99" t="s">
        <v>23</v>
      </c>
      <c r="C3" s="100" t="s">
        <v>25</v>
      </c>
      <c r="D3" s="101"/>
      <c r="E3" s="101"/>
      <c r="F3" s="101"/>
      <c r="G3" s="101"/>
      <c r="H3" s="101"/>
      <c r="I3" s="100">
        <f t="shared" si="1"/>
        <v>0</v>
      </c>
      <c r="J3" s="101"/>
      <c r="K3" s="101"/>
      <c r="L3" s="100">
        <f t="shared" si="2"/>
        <v>0</v>
      </c>
      <c r="M3" s="100">
        <f t="shared" si="3"/>
        <v>0</v>
      </c>
      <c r="N3" s="101"/>
      <c r="O3" s="100">
        <v>14.011</v>
      </c>
      <c r="P3" s="100">
        <v>11.221</v>
      </c>
      <c r="Q3" s="100">
        <f t="shared" si="4"/>
        <v>0</v>
      </c>
      <c r="R3" s="101"/>
      <c r="S3" s="101"/>
      <c r="T3" s="101"/>
      <c r="U3" s="101"/>
      <c r="V3" s="102">
        <f t="shared" si="5"/>
        <v>0</v>
      </c>
      <c r="W3" s="102">
        <f t="shared" si="6"/>
        <v>0</v>
      </c>
      <c r="X3" s="5"/>
      <c r="Y3" s="5"/>
      <c r="Z3" s="5"/>
    </row>
    <row r="4">
      <c r="A4" s="103">
        <v>3.0</v>
      </c>
      <c r="B4" s="100" t="s">
        <v>23</v>
      </c>
      <c r="C4" s="100" t="s">
        <v>26</v>
      </c>
      <c r="D4" s="101"/>
      <c r="E4" s="101"/>
      <c r="F4" s="101"/>
      <c r="G4" s="101"/>
      <c r="H4" s="101"/>
      <c r="I4" s="100">
        <f t="shared" si="1"/>
        <v>0</v>
      </c>
      <c r="J4" s="101"/>
      <c r="K4" s="101"/>
      <c r="L4" s="100">
        <f t="shared" si="2"/>
        <v>0</v>
      </c>
      <c r="M4" s="100">
        <f t="shared" si="3"/>
        <v>0</v>
      </c>
      <c r="N4" s="101"/>
      <c r="O4" s="100">
        <v>14.011</v>
      </c>
      <c r="P4" s="100">
        <v>11.221</v>
      </c>
      <c r="Q4" s="100">
        <f t="shared" si="4"/>
        <v>0</v>
      </c>
      <c r="R4" s="101"/>
      <c r="S4" s="101"/>
      <c r="T4" s="101"/>
      <c r="U4" s="101"/>
      <c r="V4" s="102">
        <f t="shared" si="5"/>
        <v>0</v>
      </c>
      <c r="W4" s="102">
        <f t="shared" si="6"/>
        <v>0</v>
      </c>
      <c r="X4" s="5"/>
      <c r="Y4" s="5"/>
      <c r="Z4" s="5"/>
    </row>
    <row r="5">
      <c r="A5" s="103">
        <v>4.0</v>
      </c>
      <c r="B5" s="100" t="s">
        <v>23</v>
      </c>
      <c r="C5" s="100" t="s">
        <v>27</v>
      </c>
      <c r="D5" s="101"/>
      <c r="E5" s="101"/>
      <c r="F5" s="101"/>
      <c r="G5" s="101"/>
      <c r="H5" s="101"/>
      <c r="I5" s="100">
        <f t="shared" si="1"/>
        <v>0</v>
      </c>
      <c r="J5" s="101"/>
      <c r="K5" s="101"/>
      <c r="L5" s="100">
        <f t="shared" si="2"/>
        <v>0</v>
      </c>
      <c r="M5" s="100">
        <f t="shared" si="3"/>
        <v>0</v>
      </c>
      <c r="N5" s="101"/>
      <c r="O5" s="100">
        <v>14.011</v>
      </c>
      <c r="P5" s="100">
        <v>11.221</v>
      </c>
      <c r="Q5" s="100">
        <f t="shared" si="4"/>
        <v>0</v>
      </c>
      <c r="R5" s="101"/>
      <c r="S5" s="101"/>
      <c r="T5" s="101"/>
      <c r="U5" s="101"/>
      <c r="V5" s="102">
        <f t="shared" si="5"/>
        <v>0</v>
      </c>
      <c r="W5" s="102">
        <f t="shared" si="6"/>
        <v>0</v>
      </c>
      <c r="X5" s="5"/>
      <c r="Y5" s="5"/>
      <c r="Z5" s="5"/>
    </row>
    <row r="6">
      <c r="A6" s="103">
        <v>5.0</v>
      </c>
      <c r="B6" s="100" t="s">
        <v>23</v>
      </c>
      <c r="C6" s="100" t="s">
        <v>28</v>
      </c>
      <c r="D6" s="101"/>
      <c r="E6" s="101"/>
      <c r="F6" s="101"/>
      <c r="G6" s="101"/>
      <c r="H6" s="101"/>
      <c r="I6" s="100">
        <f t="shared" si="1"/>
        <v>0</v>
      </c>
      <c r="J6" s="101"/>
      <c r="K6" s="101"/>
      <c r="L6" s="100">
        <f t="shared" si="2"/>
        <v>0</v>
      </c>
      <c r="M6" s="100">
        <f t="shared" si="3"/>
        <v>0</v>
      </c>
      <c r="N6" s="101"/>
      <c r="O6" s="100">
        <v>14.011</v>
      </c>
      <c r="P6" s="100">
        <v>11.221</v>
      </c>
      <c r="Q6" s="100">
        <f t="shared" si="4"/>
        <v>0</v>
      </c>
      <c r="R6" s="101"/>
      <c r="S6" s="101"/>
      <c r="T6" s="101"/>
      <c r="U6" s="101"/>
      <c r="V6" s="102">
        <f t="shared" si="5"/>
        <v>0</v>
      </c>
      <c r="W6" s="102">
        <f t="shared" si="6"/>
        <v>0</v>
      </c>
      <c r="X6" s="5"/>
      <c r="Y6" s="5"/>
      <c r="Z6" s="5"/>
    </row>
    <row r="7">
      <c r="A7" s="103">
        <v>6.0</v>
      </c>
      <c r="B7" s="100" t="s">
        <v>23</v>
      </c>
      <c r="C7" s="100" t="s">
        <v>29</v>
      </c>
      <c r="D7" s="101"/>
      <c r="E7" s="101"/>
      <c r="F7" s="101"/>
      <c r="G7" s="101"/>
      <c r="H7" s="101"/>
      <c r="I7" s="100">
        <f t="shared" si="1"/>
        <v>0</v>
      </c>
      <c r="J7" s="101"/>
      <c r="K7" s="101"/>
      <c r="L7" s="100">
        <f t="shared" si="2"/>
        <v>0</v>
      </c>
      <c r="M7" s="100">
        <f t="shared" si="3"/>
        <v>0</v>
      </c>
      <c r="N7" s="101"/>
      <c r="O7" s="100">
        <v>14.011</v>
      </c>
      <c r="P7" s="100">
        <v>11.221</v>
      </c>
      <c r="Q7" s="100">
        <f t="shared" si="4"/>
        <v>0</v>
      </c>
      <c r="R7" s="101"/>
      <c r="S7" s="101"/>
      <c r="T7" s="101"/>
      <c r="U7" s="101"/>
      <c r="V7" s="102">
        <f t="shared" si="5"/>
        <v>0</v>
      </c>
      <c r="W7" s="102">
        <f t="shared" si="6"/>
        <v>0</v>
      </c>
      <c r="X7" s="5"/>
      <c r="Y7" s="5"/>
      <c r="Z7" s="5"/>
    </row>
    <row r="8">
      <c r="A8" s="103">
        <v>7.0</v>
      </c>
      <c r="B8" s="100" t="s">
        <v>23</v>
      </c>
      <c r="C8" s="100" t="s">
        <v>30</v>
      </c>
      <c r="D8" s="101"/>
      <c r="E8" s="101"/>
      <c r="F8" s="101"/>
      <c r="G8" s="101"/>
      <c r="H8" s="101"/>
      <c r="I8" s="100">
        <f t="shared" si="1"/>
        <v>0</v>
      </c>
      <c r="J8" s="101"/>
      <c r="K8" s="101"/>
      <c r="L8" s="100">
        <f t="shared" si="2"/>
        <v>0</v>
      </c>
      <c r="M8" s="100">
        <f t="shared" si="3"/>
        <v>0</v>
      </c>
      <c r="N8" s="101"/>
      <c r="O8" s="100">
        <v>14.011</v>
      </c>
      <c r="P8" s="100">
        <v>11.221</v>
      </c>
      <c r="Q8" s="100">
        <f t="shared" si="4"/>
        <v>0</v>
      </c>
      <c r="R8" s="101"/>
      <c r="S8" s="101"/>
      <c r="T8" s="101"/>
      <c r="U8" s="101"/>
      <c r="V8" s="102">
        <f t="shared" si="5"/>
        <v>0</v>
      </c>
      <c r="W8" s="102">
        <f t="shared" si="6"/>
        <v>0</v>
      </c>
      <c r="X8" s="5"/>
      <c r="Y8" s="5"/>
      <c r="Z8" s="5"/>
    </row>
    <row r="9">
      <c r="A9" s="103">
        <v>8.0</v>
      </c>
      <c r="B9" s="100" t="s">
        <v>23</v>
      </c>
      <c r="C9" s="100" t="s">
        <v>31</v>
      </c>
      <c r="D9" s="101"/>
      <c r="E9" s="101"/>
      <c r="F9" s="101"/>
      <c r="G9" s="101"/>
      <c r="H9" s="101"/>
      <c r="I9" s="100">
        <f t="shared" si="1"/>
        <v>0</v>
      </c>
      <c r="J9" s="101"/>
      <c r="K9" s="101"/>
      <c r="L9" s="100">
        <f t="shared" si="2"/>
        <v>0</v>
      </c>
      <c r="M9" s="100">
        <f t="shared" si="3"/>
        <v>0</v>
      </c>
      <c r="N9" s="101"/>
      <c r="O9" s="100">
        <v>14.011</v>
      </c>
      <c r="P9" s="100">
        <v>11.221</v>
      </c>
      <c r="Q9" s="100">
        <f t="shared" si="4"/>
        <v>0</v>
      </c>
      <c r="R9" s="101"/>
      <c r="S9" s="101"/>
      <c r="T9" s="101"/>
      <c r="U9" s="101"/>
      <c r="V9" s="102">
        <f t="shared" si="5"/>
        <v>0</v>
      </c>
      <c r="W9" s="102">
        <f t="shared" si="6"/>
        <v>0</v>
      </c>
      <c r="X9" s="5"/>
      <c r="Y9" s="5"/>
      <c r="Z9" s="5"/>
    </row>
    <row r="10">
      <c r="A10" s="103">
        <v>9.0</v>
      </c>
      <c r="B10" s="100" t="s">
        <v>23</v>
      </c>
      <c r="C10" s="100" t="s">
        <v>32</v>
      </c>
      <c r="D10" s="101"/>
      <c r="E10" s="101"/>
      <c r="F10" s="101"/>
      <c r="G10" s="101"/>
      <c r="H10" s="101"/>
      <c r="I10" s="100">
        <f t="shared" si="1"/>
        <v>0</v>
      </c>
      <c r="J10" s="101"/>
      <c r="K10" s="101"/>
      <c r="L10" s="100">
        <f t="shared" si="2"/>
        <v>0</v>
      </c>
      <c r="M10" s="100">
        <f t="shared" si="3"/>
        <v>0</v>
      </c>
      <c r="N10" s="101"/>
      <c r="O10" s="100">
        <v>14.011</v>
      </c>
      <c r="P10" s="100">
        <v>11.221</v>
      </c>
      <c r="Q10" s="100">
        <f t="shared" si="4"/>
        <v>0</v>
      </c>
      <c r="R10" s="101"/>
      <c r="S10" s="101"/>
      <c r="T10" s="101"/>
      <c r="U10" s="101"/>
      <c r="V10" s="102">
        <f t="shared" si="5"/>
        <v>0</v>
      </c>
      <c r="W10" s="102">
        <f t="shared" si="6"/>
        <v>0</v>
      </c>
      <c r="X10" s="5"/>
      <c r="Y10" s="5"/>
      <c r="Z10" s="5"/>
    </row>
    <row r="11">
      <c r="A11" s="103">
        <v>10.0</v>
      </c>
      <c r="B11" s="100" t="s">
        <v>23</v>
      </c>
      <c r="C11" s="100" t="s">
        <v>33</v>
      </c>
      <c r="D11" s="101"/>
      <c r="E11" s="101"/>
      <c r="F11" s="101"/>
      <c r="G11" s="101"/>
      <c r="H11" s="101"/>
      <c r="I11" s="100">
        <f t="shared" si="1"/>
        <v>0</v>
      </c>
      <c r="J11" s="101"/>
      <c r="K11" s="101"/>
      <c r="L11" s="100">
        <f t="shared" si="2"/>
        <v>0</v>
      </c>
      <c r="M11" s="100">
        <f t="shared" si="3"/>
        <v>0</v>
      </c>
      <c r="N11" s="101"/>
      <c r="O11" s="100">
        <v>14.011</v>
      </c>
      <c r="P11" s="100">
        <v>11.221</v>
      </c>
      <c r="Q11" s="100">
        <f t="shared" si="4"/>
        <v>0</v>
      </c>
      <c r="R11" s="101"/>
      <c r="S11" s="101"/>
      <c r="T11" s="101"/>
      <c r="U11" s="101"/>
      <c r="V11" s="102">
        <f t="shared" si="5"/>
        <v>0</v>
      </c>
      <c r="W11" s="102">
        <f t="shared" si="6"/>
        <v>0</v>
      </c>
      <c r="X11" s="5"/>
      <c r="Y11" s="5"/>
      <c r="Z11" s="5"/>
    </row>
    <row r="12">
      <c r="A12" s="103">
        <v>11.0</v>
      </c>
      <c r="B12" s="100" t="s">
        <v>23</v>
      </c>
      <c r="C12" s="100" t="s">
        <v>34</v>
      </c>
      <c r="D12" s="101"/>
      <c r="E12" s="101"/>
      <c r="F12" s="101"/>
      <c r="G12" s="101"/>
      <c r="H12" s="101"/>
      <c r="I12" s="100">
        <f t="shared" si="1"/>
        <v>0</v>
      </c>
      <c r="J12" s="101"/>
      <c r="K12" s="101"/>
      <c r="L12" s="100">
        <f t="shared" si="2"/>
        <v>0</v>
      </c>
      <c r="M12" s="100">
        <f t="shared" si="3"/>
        <v>0</v>
      </c>
      <c r="N12" s="101"/>
      <c r="O12" s="100">
        <v>14.011</v>
      </c>
      <c r="P12" s="100">
        <v>11.221</v>
      </c>
      <c r="Q12" s="100">
        <f t="shared" si="4"/>
        <v>0</v>
      </c>
      <c r="R12" s="101"/>
      <c r="S12" s="101"/>
      <c r="T12" s="101"/>
      <c r="U12" s="101"/>
      <c r="V12" s="102">
        <f t="shared" si="5"/>
        <v>0</v>
      </c>
      <c r="W12" s="102">
        <f t="shared" si="6"/>
        <v>0</v>
      </c>
      <c r="X12" s="5"/>
      <c r="Y12" s="5"/>
      <c r="Z12" s="5"/>
    </row>
    <row r="13">
      <c r="A13" s="103">
        <v>12.0</v>
      </c>
      <c r="B13" s="100" t="s">
        <v>23</v>
      </c>
      <c r="C13" s="100" t="s">
        <v>35</v>
      </c>
      <c r="D13" s="101"/>
      <c r="E13" s="101"/>
      <c r="F13" s="101"/>
      <c r="G13" s="101"/>
      <c r="H13" s="101"/>
      <c r="I13" s="100">
        <f t="shared" si="1"/>
        <v>0</v>
      </c>
      <c r="J13" s="101"/>
      <c r="K13" s="101"/>
      <c r="L13" s="100">
        <f t="shared" si="2"/>
        <v>0</v>
      </c>
      <c r="M13" s="100">
        <f t="shared" si="3"/>
        <v>0</v>
      </c>
      <c r="N13" s="101"/>
      <c r="O13" s="100">
        <v>14.011</v>
      </c>
      <c r="P13" s="100">
        <v>11.221</v>
      </c>
      <c r="Q13" s="100">
        <f t="shared" si="4"/>
        <v>0</v>
      </c>
      <c r="R13" s="101"/>
      <c r="S13" s="101"/>
      <c r="T13" s="101"/>
      <c r="U13" s="101"/>
      <c r="V13" s="102">
        <f t="shared" si="5"/>
        <v>0</v>
      </c>
      <c r="W13" s="102">
        <f t="shared" si="6"/>
        <v>0</v>
      </c>
      <c r="X13" s="5"/>
      <c r="Y13" s="5"/>
      <c r="Z13" s="5"/>
    </row>
    <row r="14">
      <c r="A14" s="103">
        <v>13.0</v>
      </c>
      <c r="B14" s="100" t="s">
        <v>23</v>
      </c>
      <c r="C14" s="100" t="s">
        <v>36</v>
      </c>
      <c r="D14" s="101"/>
      <c r="E14" s="101"/>
      <c r="F14" s="101"/>
      <c r="G14" s="101"/>
      <c r="H14" s="101"/>
      <c r="I14" s="100">
        <f t="shared" si="1"/>
        <v>0</v>
      </c>
      <c r="J14" s="101"/>
      <c r="K14" s="101"/>
      <c r="L14" s="100">
        <f t="shared" si="2"/>
        <v>0</v>
      </c>
      <c r="M14" s="100">
        <f t="shared" si="3"/>
        <v>0</v>
      </c>
      <c r="N14" s="101"/>
      <c r="O14" s="100">
        <v>14.011</v>
      </c>
      <c r="P14" s="100">
        <v>11.221</v>
      </c>
      <c r="Q14" s="100">
        <f t="shared" si="4"/>
        <v>0</v>
      </c>
      <c r="R14" s="101"/>
      <c r="S14" s="101"/>
      <c r="T14" s="101"/>
      <c r="U14" s="101"/>
      <c r="V14" s="102">
        <f t="shared" si="5"/>
        <v>0</v>
      </c>
      <c r="W14" s="102">
        <f t="shared" si="6"/>
        <v>0</v>
      </c>
      <c r="X14" s="5"/>
      <c r="Y14" s="5"/>
      <c r="Z14" s="5"/>
    </row>
    <row r="15">
      <c r="A15" s="103">
        <v>14.0</v>
      </c>
      <c r="B15" s="100" t="s">
        <v>23</v>
      </c>
      <c r="C15" s="100" t="s">
        <v>37</v>
      </c>
      <c r="D15" s="101"/>
      <c r="E15" s="101"/>
      <c r="F15" s="101"/>
      <c r="G15" s="101"/>
      <c r="H15" s="101"/>
      <c r="I15" s="100">
        <f t="shared" si="1"/>
        <v>0</v>
      </c>
      <c r="J15" s="101"/>
      <c r="K15" s="101"/>
      <c r="L15" s="100">
        <f t="shared" si="2"/>
        <v>0</v>
      </c>
      <c r="M15" s="100">
        <f t="shared" si="3"/>
        <v>0</v>
      </c>
      <c r="N15" s="101"/>
      <c r="O15" s="100">
        <v>14.011</v>
      </c>
      <c r="P15" s="100">
        <v>11.221</v>
      </c>
      <c r="Q15" s="100">
        <f t="shared" si="4"/>
        <v>0</v>
      </c>
      <c r="R15" s="101"/>
      <c r="S15" s="101"/>
      <c r="T15" s="101"/>
      <c r="U15" s="101"/>
      <c r="V15" s="102">
        <f t="shared" si="5"/>
        <v>0</v>
      </c>
      <c r="W15" s="102">
        <f t="shared" si="6"/>
        <v>0</v>
      </c>
      <c r="X15" s="5"/>
      <c r="Y15" s="5"/>
      <c r="Z15" s="5"/>
    </row>
    <row r="16">
      <c r="A16" s="103">
        <v>15.0</v>
      </c>
      <c r="B16" s="100" t="s">
        <v>23</v>
      </c>
      <c r="C16" s="100" t="s">
        <v>38</v>
      </c>
      <c r="D16" s="101"/>
      <c r="E16" s="101"/>
      <c r="F16" s="101"/>
      <c r="G16" s="101"/>
      <c r="H16" s="101"/>
      <c r="I16" s="100">
        <f t="shared" si="1"/>
        <v>0</v>
      </c>
      <c r="J16" s="101"/>
      <c r="K16" s="101"/>
      <c r="L16" s="100">
        <f t="shared" si="2"/>
        <v>0</v>
      </c>
      <c r="M16" s="100">
        <f t="shared" si="3"/>
        <v>0</v>
      </c>
      <c r="N16" s="101"/>
      <c r="O16" s="100">
        <v>14.011</v>
      </c>
      <c r="P16" s="100">
        <v>11.221</v>
      </c>
      <c r="Q16" s="100">
        <f t="shared" si="4"/>
        <v>0</v>
      </c>
      <c r="R16" s="101"/>
      <c r="S16" s="101"/>
      <c r="T16" s="101"/>
      <c r="U16" s="101"/>
      <c r="V16" s="102">
        <f t="shared" si="5"/>
        <v>0</v>
      </c>
      <c r="W16" s="102">
        <f t="shared" si="6"/>
        <v>0</v>
      </c>
      <c r="X16" s="5"/>
      <c r="Y16" s="5"/>
      <c r="Z16" s="5"/>
    </row>
    <row r="17">
      <c r="A17" s="103">
        <v>16.0</v>
      </c>
      <c r="B17" s="100" t="s">
        <v>23</v>
      </c>
      <c r="C17" s="100" t="s">
        <v>39</v>
      </c>
      <c r="D17" s="101"/>
      <c r="E17" s="101"/>
      <c r="F17" s="101"/>
      <c r="G17" s="101"/>
      <c r="H17" s="101"/>
      <c r="I17" s="100">
        <f t="shared" si="1"/>
        <v>0</v>
      </c>
      <c r="J17" s="101"/>
      <c r="K17" s="101"/>
      <c r="L17" s="100">
        <f t="shared" si="2"/>
        <v>0</v>
      </c>
      <c r="M17" s="100">
        <f t="shared" si="3"/>
        <v>0</v>
      </c>
      <c r="N17" s="101"/>
      <c r="O17" s="100">
        <v>14.011</v>
      </c>
      <c r="P17" s="100">
        <v>11.221</v>
      </c>
      <c r="Q17" s="100">
        <f t="shared" si="4"/>
        <v>0</v>
      </c>
      <c r="R17" s="101"/>
      <c r="S17" s="101"/>
      <c r="T17" s="101"/>
      <c r="U17" s="101"/>
      <c r="V17" s="102">
        <f t="shared" si="5"/>
        <v>0</v>
      </c>
      <c r="W17" s="102">
        <f t="shared" si="6"/>
        <v>0</v>
      </c>
      <c r="X17" s="5"/>
      <c r="Y17" s="5"/>
      <c r="Z17" s="5"/>
    </row>
    <row r="18">
      <c r="A18" s="103">
        <v>17.0</v>
      </c>
      <c r="B18" s="100" t="s">
        <v>23</v>
      </c>
      <c r="C18" s="100" t="s">
        <v>40</v>
      </c>
      <c r="D18" s="101"/>
      <c r="E18" s="101"/>
      <c r="F18" s="101"/>
      <c r="G18" s="101"/>
      <c r="H18" s="101"/>
      <c r="I18" s="100">
        <f t="shared" si="1"/>
        <v>0</v>
      </c>
      <c r="J18" s="101"/>
      <c r="K18" s="101"/>
      <c r="L18" s="100">
        <f t="shared" si="2"/>
        <v>0</v>
      </c>
      <c r="M18" s="100">
        <f t="shared" si="3"/>
        <v>0</v>
      </c>
      <c r="N18" s="101"/>
      <c r="O18" s="100">
        <v>14.011</v>
      </c>
      <c r="P18" s="100">
        <v>11.221</v>
      </c>
      <c r="Q18" s="100">
        <f t="shared" si="4"/>
        <v>0</v>
      </c>
      <c r="R18" s="101"/>
      <c r="S18" s="101"/>
      <c r="T18" s="101"/>
      <c r="U18" s="101"/>
      <c r="V18" s="102">
        <f t="shared" si="5"/>
        <v>0</v>
      </c>
      <c r="W18" s="102">
        <f t="shared" si="6"/>
        <v>0</v>
      </c>
      <c r="X18" s="5"/>
      <c r="Y18" s="5"/>
      <c r="Z18" s="5"/>
    </row>
    <row r="19">
      <c r="A19" s="103">
        <v>18.0</v>
      </c>
      <c r="B19" s="100" t="s">
        <v>23</v>
      </c>
      <c r="C19" s="100" t="s">
        <v>41</v>
      </c>
      <c r="D19" s="101"/>
      <c r="E19" s="101"/>
      <c r="F19" s="101"/>
      <c r="G19" s="101"/>
      <c r="H19" s="101"/>
      <c r="I19" s="100">
        <f t="shared" si="1"/>
        <v>0</v>
      </c>
      <c r="J19" s="101"/>
      <c r="K19" s="101"/>
      <c r="L19" s="100">
        <f t="shared" si="2"/>
        <v>0</v>
      </c>
      <c r="M19" s="100">
        <f t="shared" si="3"/>
        <v>0</v>
      </c>
      <c r="N19" s="101"/>
      <c r="O19" s="100">
        <v>14.011</v>
      </c>
      <c r="P19" s="100">
        <v>11.221</v>
      </c>
      <c r="Q19" s="100">
        <f t="shared" si="4"/>
        <v>0</v>
      </c>
      <c r="R19" s="101"/>
      <c r="S19" s="101"/>
      <c r="T19" s="101"/>
      <c r="U19" s="101"/>
      <c r="V19" s="102">
        <f t="shared" si="5"/>
        <v>0</v>
      </c>
      <c r="W19" s="102">
        <f t="shared" si="6"/>
        <v>0</v>
      </c>
      <c r="X19" s="5"/>
      <c r="Y19" s="5"/>
      <c r="Z19" s="5"/>
    </row>
    <row r="20">
      <c r="A20" s="103">
        <v>19.0</v>
      </c>
      <c r="B20" s="100" t="s">
        <v>23</v>
      </c>
      <c r="C20" s="100" t="s">
        <v>42</v>
      </c>
      <c r="D20" s="101"/>
      <c r="E20" s="101"/>
      <c r="F20" s="101"/>
      <c r="G20" s="101"/>
      <c r="H20" s="101"/>
      <c r="I20" s="100">
        <f t="shared" si="1"/>
        <v>0</v>
      </c>
      <c r="J20" s="101"/>
      <c r="K20" s="101"/>
      <c r="L20" s="100">
        <f t="shared" si="2"/>
        <v>0</v>
      </c>
      <c r="M20" s="100">
        <f t="shared" si="3"/>
        <v>0</v>
      </c>
      <c r="N20" s="101"/>
      <c r="O20" s="100">
        <v>14.011</v>
      </c>
      <c r="P20" s="100">
        <v>11.221</v>
      </c>
      <c r="Q20" s="100">
        <f t="shared" si="4"/>
        <v>0</v>
      </c>
      <c r="R20" s="101"/>
      <c r="S20" s="101"/>
      <c r="T20" s="101"/>
      <c r="U20" s="101"/>
      <c r="V20" s="102">
        <f t="shared" si="5"/>
        <v>0</v>
      </c>
      <c r="W20" s="102">
        <f t="shared" si="6"/>
        <v>0</v>
      </c>
      <c r="X20" s="5"/>
      <c r="Y20" s="5"/>
      <c r="Z20" s="5"/>
    </row>
    <row r="21">
      <c r="A21" s="103">
        <v>20.0</v>
      </c>
      <c r="B21" s="100" t="s">
        <v>23</v>
      </c>
      <c r="C21" s="100" t="s">
        <v>44</v>
      </c>
      <c r="D21" s="101"/>
      <c r="E21" s="101"/>
      <c r="F21" s="101"/>
      <c r="G21" s="101"/>
      <c r="H21" s="101"/>
      <c r="I21" s="100">
        <f t="shared" si="1"/>
        <v>0</v>
      </c>
      <c r="J21" s="101"/>
      <c r="K21" s="101"/>
      <c r="L21" s="100">
        <f t="shared" si="2"/>
        <v>0</v>
      </c>
      <c r="M21" s="100">
        <f t="shared" si="3"/>
        <v>0</v>
      </c>
      <c r="N21" s="101"/>
      <c r="O21" s="100">
        <v>14.011</v>
      </c>
      <c r="P21" s="100">
        <v>11.221</v>
      </c>
      <c r="Q21" s="100">
        <f t="shared" si="4"/>
        <v>0</v>
      </c>
      <c r="R21" s="101"/>
      <c r="S21" s="101"/>
      <c r="T21" s="101"/>
      <c r="U21" s="101"/>
      <c r="V21" s="102">
        <f t="shared" si="5"/>
        <v>0</v>
      </c>
      <c r="W21" s="102">
        <f t="shared" si="6"/>
        <v>0</v>
      </c>
      <c r="X21" s="5"/>
      <c r="Y21" s="5"/>
      <c r="Z21" s="5"/>
    </row>
    <row r="22">
      <c r="A22" s="103">
        <v>21.0</v>
      </c>
      <c r="B22" s="100" t="s">
        <v>23</v>
      </c>
      <c r="C22" s="100" t="s">
        <v>45</v>
      </c>
      <c r="D22" s="101"/>
      <c r="E22" s="101"/>
      <c r="F22" s="101"/>
      <c r="G22" s="101"/>
      <c r="H22" s="101"/>
      <c r="I22" s="100">
        <f t="shared" si="1"/>
        <v>0</v>
      </c>
      <c r="J22" s="101"/>
      <c r="K22" s="101"/>
      <c r="L22" s="100">
        <f t="shared" si="2"/>
        <v>0</v>
      </c>
      <c r="M22" s="100">
        <f t="shared" si="3"/>
        <v>0</v>
      </c>
      <c r="N22" s="101"/>
      <c r="O22" s="100">
        <v>14.011</v>
      </c>
      <c r="P22" s="100">
        <v>11.221</v>
      </c>
      <c r="Q22" s="100">
        <f t="shared" si="4"/>
        <v>0</v>
      </c>
      <c r="R22" s="101"/>
      <c r="S22" s="101"/>
      <c r="T22" s="101"/>
      <c r="U22" s="101"/>
      <c r="V22" s="102">
        <f t="shared" si="5"/>
        <v>0</v>
      </c>
      <c r="W22" s="102">
        <f t="shared" si="6"/>
        <v>0</v>
      </c>
      <c r="X22" s="5"/>
      <c r="Y22" s="5"/>
      <c r="Z22" s="5"/>
    </row>
    <row r="23">
      <c r="A23" s="103">
        <v>22.0</v>
      </c>
      <c r="B23" s="100" t="s">
        <v>23</v>
      </c>
      <c r="C23" s="100" t="s">
        <v>46</v>
      </c>
      <c r="D23" s="101"/>
      <c r="E23" s="101"/>
      <c r="F23" s="101"/>
      <c r="G23" s="101"/>
      <c r="H23" s="101"/>
      <c r="I23" s="100">
        <f t="shared" si="1"/>
        <v>0</v>
      </c>
      <c r="J23" s="101"/>
      <c r="K23" s="101"/>
      <c r="L23" s="100">
        <f t="shared" si="2"/>
        <v>0</v>
      </c>
      <c r="M23" s="100">
        <f t="shared" si="3"/>
        <v>0</v>
      </c>
      <c r="N23" s="101"/>
      <c r="O23" s="100">
        <v>14.011</v>
      </c>
      <c r="P23" s="100">
        <v>11.221</v>
      </c>
      <c r="Q23" s="100">
        <f t="shared" si="4"/>
        <v>0</v>
      </c>
      <c r="R23" s="101"/>
      <c r="S23" s="101"/>
      <c r="T23" s="101"/>
      <c r="U23" s="101"/>
      <c r="V23" s="102">
        <f t="shared" si="5"/>
        <v>0</v>
      </c>
      <c r="W23" s="102">
        <f t="shared" si="6"/>
        <v>0</v>
      </c>
      <c r="X23" s="5"/>
      <c r="Y23" s="5"/>
      <c r="Z23" s="5"/>
    </row>
    <row r="24">
      <c r="A24" s="103">
        <v>23.0</v>
      </c>
      <c r="B24" s="100" t="s">
        <v>23</v>
      </c>
      <c r="C24" s="100" t="s">
        <v>47</v>
      </c>
      <c r="D24" s="101"/>
      <c r="E24" s="101"/>
      <c r="F24" s="101"/>
      <c r="G24" s="101"/>
      <c r="H24" s="101"/>
      <c r="I24" s="100">
        <f t="shared" si="1"/>
        <v>0</v>
      </c>
      <c r="J24" s="101"/>
      <c r="K24" s="101"/>
      <c r="L24" s="100">
        <f t="shared" si="2"/>
        <v>0</v>
      </c>
      <c r="M24" s="100">
        <f t="shared" si="3"/>
        <v>0</v>
      </c>
      <c r="N24" s="101"/>
      <c r="O24" s="100">
        <v>14.011</v>
      </c>
      <c r="P24" s="100">
        <v>11.221</v>
      </c>
      <c r="Q24" s="100">
        <f t="shared" si="4"/>
        <v>0</v>
      </c>
      <c r="R24" s="101"/>
      <c r="S24" s="101"/>
      <c r="T24" s="101"/>
      <c r="U24" s="101"/>
      <c r="V24" s="102">
        <f t="shared" si="5"/>
        <v>0</v>
      </c>
      <c r="W24" s="102">
        <f t="shared" si="6"/>
        <v>0</v>
      </c>
      <c r="X24" s="5"/>
      <c r="Y24" s="5"/>
      <c r="Z24" s="5"/>
    </row>
    <row r="25">
      <c r="A25" s="103">
        <v>24.0</v>
      </c>
      <c r="B25" s="100" t="s">
        <v>23</v>
      </c>
      <c r="C25" s="100" t="s">
        <v>48</v>
      </c>
      <c r="D25" s="101"/>
      <c r="E25" s="101"/>
      <c r="F25" s="101"/>
      <c r="G25" s="101"/>
      <c r="H25" s="101"/>
      <c r="I25" s="100">
        <f t="shared" si="1"/>
        <v>0</v>
      </c>
      <c r="J25" s="101"/>
      <c r="K25" s="101"/>
      <c r="L25" s="100">
        <f t="shared" si="2"/>
        <v>0</v>
      </c>
      <c r="M25" s="100">
        <f t="shared" si="3"/>
        <v>0</v>
      </c>
      <c r="N25" s="101"/>
      <c r="O25" s="100">
        <v>14.011</v>
      </c>
      <c r="P25" s="100">
        <v>11.221</v>
      </c>
      <c r="Q25" s="100">
        <f t="shared" si="4"/>
        <v>0</v>
      </c>
      <c r="R25" s="101"/>
      <c r="S25" s="101"/>
      <c r="T25" s="101"/>
      <c r="U25" s="101"/>
      <c r="V25" s="102">
        <f t="shared" si="5"/>
        <v>0</v>
      </c>
      <c r="W25" s="102">
        <f t="shared" si="6"/>
        <v>0</v>
      </c>
      <c r="X25" s="5"/>
      <c r="Y25" s="5"/>
      <c r="Z25" s="5"/>
    </row>
    <row r="26">
      <c r="A26" s="103">
        <v>25.0</v>
      </c>
      <c r="B26" s="100" t="s">
        <v>23</v>
      </c>
      <c r="C26" s="100" t="s">
        <v>49</v>
      </c>
      <c r="D26" s="101"/>
      <c r="E26" s="101"/>
      <c r="F26" s="101"/>
      <c r="G26" s="101"/>
      <c r="H26" s="101"/>
      <c r="I26" s="100">
        <f t="shared" si="1"/>
        <v>0</v>
      </c>
      <c r="J26" s="101"/>
      <c r="K26" s="101"/>
      <c r="L26" s="100">
        <f t="shared" si="2"/>
        <v>0</v>
      </c>
      <c r="M26" s="100">
        <f t="shared" si="3"/>
        <v>0</v>
      </c>
      <c r="N26" s="101"/>
      <c r="O26" s="100">
        <v>14.011</v>
      </c>
      <c r="P26" s="100">
        <v>11.221</v>
      </c>
      <c r="Q26" s="100">
        <f t="shared" si="4"/>
        <v>0</v>
      </c>
      <c r="R26" s="101"/>
      <c r="S26" s="101"/>
      <c r="T26" s="101"/>
      <c r="U26" s="101"/>
      <c r="V26" s="102">
        <f t="shared" si="5"/>
        <v>0</v>
      </c>
      <c r="W26" s="102">
        <f t="shared" si="6"/>
        <v>0</v>
      </c>
      <c r="X26" s="5"/>
      <c r="Y26" s="5"/>
      <c r="Z26" s="5"/>
    </row>
    <row r="27">
      <c r="A27" s="103">
        <v>26.0</v>
      </c>
      <c r="B27" s="100" t="s">
        <v>23</v>
      </c>
      <c r="C27" s="100" t="s">
        <v>51</v>
      </c>
      <c r="D27" s="101"/>
      <c r="E27" s="101"/>
      <c r="F27" s="101"/>
      <c r="G27" s="101"/>
      <c r="H27" s="101"/>
      <c r="I27" s="100">
        <f t="shared" si="1"/>
        <v>0</v>
      </c>
      <c r="J27" s="101"/>
      <c r="K27" s="101"/>
      <c r="L27" s="100">
        <f t="shared" si="2"/>
        <v>0</v>
      </c>
      <c r="M27" s="100">
        <f t="shared" si="3"/>
        <v>0</v>
      </c>
      <c r="N27" s="101"/>
      <c r="O27" s="100">
        <v>14.011</v>
      </c>
      <c r="P27" s="100">
        <v>11.221</v>
      </c>
      <c r="Q27" s="100">
        <f t="shared" si="4"/>
        <v>0</v>
      </c>
      <c r="R27" s="101"/>
      <c r="S27" s="101"/>
      <c r="T27" s="101"/>
      <c r="U27" s="101"/>
      <c r="V27" s="102">
        <f t="shared" si="5"/>
        <v>0</v>
      </c>
      <c r="W27" s="102">
        <f t="shared" si="6"/>
        <v>0</v>
      </c>
      <c r="X27" s="5"/>
      <c r="Y27" s="5"/>
      <c r="Z27" s="5"/>
    </row>
    <row r="28">
      <c r="A28" s="103">
        <v>27.0</v>
      </c>
      <c r="B28" s="100" t="s">
        <v>23</v>
      </c>
      <c r="C28" s="100" t="s">
        <v>52</v>
      </c>
      <c r="D28" s="101"/>
      <c r="E28" s="101"/>
      <c r="F28" s="101"/>
      <c r="G28" s="101"/>
      <c r="H28" s="101"/>
      <c r="I28" s="100">
        <f t="shared" si="1"/>
        <v>0</v>
      </c>
      <c r="J28" s="101"/>
      <c r="K28" s="101"/>
      <c r="L28" s="100">
        <f t="shared" si="2"/>
        <v>0</v>
      </c>
      <c r="M28" s="100">
        <f t="shared" si="3"/>
        <v>0</v>
      </c>
      <c r="N28" s="101"/>
      <c r="O28" s="100">
        <v>14.011</v>
      </c>
      <c r="P28" s="100">
        <v>11.221</v>
      </c>
      <c r="Q28" s="100">
        <f t="shared" si="4"/>
        <v>0</v>
      </c>
      <c r="R28" s="101"/>
      <c r="S28" s="101"/>
      <c r="T28" s="101"/>
      <c r="U28" s="101"/>
      <c r="V28" s="102">
        <f t="shared" si="5"/>
        <v>0</v>
      </c>
      <c r="W28" s="102">
        <f t="shared" si="6"/>
        <v>0</v>
      </c>
      <c r="X28" s="5"/>
      <c r="Y28" s="5"/>
      <c r="Z28" s="5"/>
    </row>
    <row r="29">
      <c r="A29" s="103">
        <v>28.0</v>
      </c>
      <c r="B29" s="100" t="s">
        <v>23</v>
      </c>
      <c r="C29" s="100" t="s">
        <v>53</v>
      </c>
      <c r="D29" s="101"/>
      <c r="E29" s="101"/>
      <c r="F29" s="101"/>
      <c r="G29" s="101"/>
      <c r="H29" s="101"/>
      <c r="I29" s="100">
        <f t="shared" si="1"/>
        <v>0</v>
      </c>
      <c r="J29" s="101"/>
      <c r="K29" s="101"/>
      <c r="L29" s="100">
        <f t="shared" si="2"/>
        <v>0</v>
      </c>
      <c r="M29" s="100">
        <f t="shared" si="3"/>
        <v>0</v>
      </c>
      <c r="N29" s="101"/>
      <c r="O29" s="100">
        <v>14.011</v>
      </c>
      <c r="P29" s="100">
        <v>11.221</v>
      </c>
      <c r="Q29" s="100">
        <f t="shared" si="4"/>
        <v>0</v>
      </c>
      <c r="R29" s="101"/>
      <c r="S29" s="101"/>
      <c r="T29" s="101"/>
      <c r="U29" s="101"/>
      <c r="V29" s="102">
        <f t="shared" si="5"/>
        <v>0</v>
      </c>
      <c r="W29" s="102">
        <f t="shared" si="6"/>
        <v>0</v>
      </c>
      <c r="X29" s="5"/>
      <c r="Y29" s="5"/>
      <c r="Z29" s="5"/>
    </row>
    <row r="30">
      <c r="A30" s="103">
        <v>29.0</v>
      </c>
      <c r="B30" s="100" t="s">
        <v>23</v>
      </c>
      <c r="C30" s="100" t="s">
        <v>54</v>
      </c>
      <c r="D30" s="101"/>
      <c r="E30" s="101"/>
      <c r="F30" s="101"/>
      <c r="G30" s="101"/>
      <c r="H30" s="101"/>
      <c r="I30" s="100">
        <f t="shared" si="1"/>
        <v>0</v>
      </c>
      <c r="J30" s="101"/>
      <c r="K30" s="101"/>
      <c r="L30" s="100">
        <f t="shared" si="2"/>
        <v>0</v>
      </c>
      <c r="M30" s="100">
        <f t="shared" si="3"/>
        <v>0</v>
      </c>
      <c r="N30" s="101"/>
      <c r="O30" s="100">
        <v>14.011</v>
      </c>
      <c r="P30" s="100">
        <v>11.221</v>
      </c>
      <c r="Q30" s="100">
        <f t="shared" si="4"/>
        <v>0</v>
      </c>
      <c r="R30" s="101"/>
      <c r="S30" s="101"/>
      <c r="T30" s="101"/>
      <c r="U30" s="101"/>
      <c r="V30" s="102">
        <f t="shared" si="5"/>
        <v>0</v>
      </c>
      <c r="W30" s="102">
        <f t="shared" si="6"/>
        <v>0</v>
      </c>
      <c r="X30" s="5"/>
      <c r="Y30" s="5"/>
      <c r="Z30" s="5"/>
    </row>
    <row r="31">
      <c r="A31" s="103">
        <v>30.0</v>
      </c>
      <c r="B31" s="100" t="s">
        <v>23</v>
      </c>
      <c r="C31" s="100" t="s">
        <v>55</v>
      </c>
      <c r="D31" s="101"/>
      <c r="E31" s="101"/>
      <c r="F31" s="101"/>
      <c r="G31" s="101"/>
      <c r="H31" s="101"/>
      <c r="I31" s="100">
        <f t="shared" si="1"/>
        <v>0</v>
      </c>
      <c r="J31" s="101"/>
      <c r="K31" s="101"/>
      <c r="L31" s="100">
        <f t="shared" si="2"/>
        <v>0</v>
      </c>
      <c r="M31" s="100">
        <f t="shared" si="3"/>
        <v>0</v>
      </c>
      <c r="N31" s="101"/>
      <c r="O31" s="100">
        <v>14.011</v>
      </c>
      <c r="P31" s="100">
        <v>11.221</v>
      </c>
      <c r="Q31" s="100">
        <f t="shared" si="4"/>
        <v>0</v>
      </c>
      <c r="R31" s="101"/>
      <c r="S31" s="101"/>
      <c r="T31" s="101"/>
      <c r="U31" s="101"/>
      <c r="V31" s="102">
        <f t="shared" si="5"/>
        <v>0</v>
      </c>
      <c r="W31" s="102">
        <f t="shared" si="6"/>
        <v>0</v>
      </c>
      <c r="X31" s="5"/>
      <c r="Y31" s="5"/>
      <c r="Z31" s="5"/>
    </row>
    <row r="32">
      <c r="A32" s="103">
        <v>31.0</v>
      </c>
      <c r="B32" s="100" t="s">
        <v>23</v>
      </c>
      <c r="C32" s="100" t="s">
        <v>56</v>
      </c>
      <c r="D32" s="101"/>
      <c r="E32" s="101"/>
      <c r="F32" s="101"/>
      <c r="G32" s="101"/>
      <c r="H32" s="101"/>
      <c r="I32" s="100">
        <f t="shared" si="1"/>
        <v>0</v>
      </c>
      <c r="J32" s="101"/>
      <c r="K32" s="101"/>
      <c r="L32" s="100">
        <f t="shared" si="2"/>
        <v>0</v>
      </c>
      <c r="M32" s="100">
        <f t="shared" si="3"/>
        <v>0</v>
      </c>
      <c r="N32" s="101"/>
      <c r="O32" s="100">
        <v>14.011</v>
      </c>
      <c r="P32" s="100">
        <v>11.221</v>
      </c>
      <c r="Q32" s="100">
        <f t="shared" si="4"/>
        <v>0</v>
      </c>
      <c r="R32" s="101"/>
      <c r="S32" s="101"/>
      <c r="T32" s="101"/>
      <c r="U32" s="101"/>
      <c r="V32" s="102">
        <f t="shared" si="5"/>
        <v>0</v>
      </c>
      <c r="W32" s="102">
        <f t="shared" si="6"/>
        <v>0</v>
      </c>
      <c r="X32" s="5"/>
      <c r="Y32" s="5"/>
      <c r="Z32" s="5"/>
    </row>
    <row r="33">
      <c r="A33" s="103">
        <v>32.0</v>
      </c>
      <c r="B33" s="100" t="s">
        <v>23</v>
      </c>
      <c r="C33" s="100" t="s">
        <v>57</v>
      </c>
      <c r="D33" s="101"/>
      <c r="E33" s="101"/>
      <c r="F33" s="101"/>
      <c r="G33" s="101"/>
      <c r="H33" s="101"/>
      <c r="I33" s="100">
        <f t="shared" si="1"/>
        <v>0</v>
      </c>
      <c r="J33" s="101"/>
      <c r="K33" s="101"/>
      <c r="L33" s="100">
        <f t="shared" si="2"/>
        <v>0</v>
      </c>
      <c r="M33" s="100">
        <f t="shared" si="3"/>
        <v>0</v>
      </c>
      <c r="N33" s="101"/>
      <c r="O33" s="100">
        <v>14.011</v>
      </c>
      <c r="P33" s="100">
        <v>11.221</v>
      </c>
      <c r="Q33" s="100">
        <f t="shared" si="4"/>
        <v>0</v>
      </c>
      <c r="R33" s="101"/>
      <c r="S33" s="101"/>
      <c r="T33" s="101"/>
      <c r="U33" s="101"/>
      <c r="V33" s="102">
        <f t="shared" si="5"/>
        <v>0</v>
      </c>
      <c r="W33" s="102">
        <f t="shared" si="6"/>
        <v>0</v>
      </c>
      <c r="X33" s="5"/>
      <c r="Y33" s="5"/>
      <c r="Z33" s="5"/>
    </row>
    <row r="34">
      <c r="A34" s="103">
        <v>33.0</v>
      </c>
      <c r="B34" s="100" t="s">
        <v>23</v>
      </c>
      <c r="C34" s="100" t="s">
        <v>58</v>
      </c>
      <c r="D34" s="101"/>
      <c r="E34" s="101"/>
      <c r="F34" s="101"/>
      <c r="G34" s="101"/>
      <c r="H34" s="101"/>
      <c r="I34" s="100">
        <f t="shared" si="1"/>
        <v>0</v>
      </c>
      <c r="J34" s="101"/>
      <c r="K34" s="101"/>
      <c r="L34" s="100">
        <f t="shared" si="2"/>
        <v>0</v>
      </c>
      <c r="M34" s="100">
        <f t="shared" si="3"/>
        <v>0</v>
      </c>
      <c r="N34" s="101"/>
      <c r="O34" s="100">
        <v>14.011</v>
      </c>
      <c r="P34" s="100">
        <v>11.221</v>
      </c>
      <c r="Q34" s="100">
        <f t="shared" si="4"/>
        <v>0</v>
      </c>
      <c r="R34" s="101"/>
      <c r="S34" s="101"/>
      <c r="T34" s="101"/>
      <c r="U34" s="101"/>
      <c r="V34" s="102">
        <f t="shared" si="5"/>
        <v>0</v>
      </c>
      <c r="W34" s="102">
        <f t="shared" si="6"/>
        <v>0</v>
      </c>
      <c r="X34" s="5"/>
      <c r="Y34" s="5"/>
      <c r="Z34" s="5"/>
    </row>
    <row r="35">
      <c r="A35" s="103">
        <v>34.0</v>
      </c>
      <c r="B35" s="100" t="s">
        <v>23</v>
      </c>
      <c r="C35" s="100" t="s">
        <v>59</v>
      </c>
      <c r="D35" s="101"/>
      <c r="E35" s="101"/>
      <c r="F35" s="101"/>
      <c r="G35" s="101"/>
      <c r="H35" s="101"/>
      <c r="I35" s="100">
        <f t="shared" si="1"/>
        <v>0</v>
      </c>
      <c r="J35" s="101"/>
      <c r="K35" s="101"/>
      <c r="L35" s="100">
        <f t="shared" si="2"/>
        <v>0</v>
      </c>
      <c r="M35" s="100">
        <f t="shared" si="3"/>
        <v>0</v>
      </c>
      <c r="N35" s="101"/>
      <c r="O35" s="100">
        <v>14.011</v>
      </c>
      <c r="P35" s="100">
        <v>11.221</v>
      </c>
      <c r="Q35" s="100">
        <f t="shared" si="4"/>
        <v>0</v>
      </c>
      <c r="R35" s="101"/>
      <c r="S35" s="101"/>
      <c r="T35" s="101"/>
      <c r="U35" s="101"/>
      <c r="V35" s="102">
        <f t="shared" si="5"/>
        <v>0</v>
      </c>
      <c r="W35" s="102">
        <f t="shared" si="6"/>
        <v>0</v>
      </c>
      <c r="X35" s="5"/>
      <c r="Y35" s="5"/>
      <c r="Z35" s="5"/>
    </row>
    <row r="36">
      <c r="A36" s="103">
        <v>35.0</v>
      </c>
      <c r="B36" s="100" t="s">
        <v>23</v>
      </c>
      <c r="C36" s="100" t="s">
        <v>60</v>
      </c>
      <c r="D36" s="101"/>
      <c r="E36" s="101"/>
      <c r="F36" s="101"/>
      <c r="G36" s="101"/>
      <c r="H36" s="101"/>
      <c r="I36" s="100">
        <f t="shared" si="1"/>
        <v>0</v>
      </c>
      <c r="J36" s="101"/>
      <c r="K36" s="101"/>
      <c r="L36" s="100">
        <f t="shared" si="2"/>
        <v>0</v>
      </c>
      <c r="M36" s="100">
        <f t="shared" si="3"/>
        <v>0</v>
      </c>
      <c r="N36" s="101"/>
      <c r="O36" s="100">
        <v>14.011</v>
      </c>
      <c r="P36" s="100">
        <v>11.221</v>
      </c>
      <c r="Q36" s="100">
        <f t="shared" si="4"/>
        <v>0</v>
      </c>
      <c r="R36" s="101"/>
      <c r="S36" s="101"/>
      <c r="T36" s="101"/>
      <c r="U36" s="101"/>
      <c r="V36" s="102">
        <f t="shared" si="5"/>
        <v>0</v>
      </c>
      <c r="W36" s="102">
        <f t="shared" si="6"/>
        <v>0</v>
      </c>
      <c r="X36" s="5"/>
      <c r="Y36" s="5"/>
      <c r="Z36" s="5"/>
    </row>
    <row r="37">
      <c r="A37" s="103">
        <v>36.0</v>
      </c>
      <c r="B37" s="100" t="s">
        <v>23</v>
      </c>
      <c r="C37" s="100" t="s">
        <v>61</v>
      </c>
      <c r="D37" s="101"/>
      <c r="E37" s="101"/>
      <c r="F37" s="101"/>
      <c r="G37" s="101"/>
      <c r="H37" s="101"/>
      <c r="I37" s="100">
        <f t="shared" si="1"/>
        <v>0</v>
      </c>
      <c r="J37" s="101"/>
      <c r="K37" s="101"/>
      <c r="L37" s="100">
        <f t="shared" si="2"/>
        <v>0</v>
      </c>
      <c r="M37" s="100">
        <f t="shared" si="3"/>
        <v>0</v>
      </c>
      <c r="N37" s="101"/>
      <c r="O37" s="100">
        <v>14.011</v>
      </c>
      <c r="P37" s="100">
        <v>11.221</v>
      </c>
      <c r="Q37" s="100">
        <f t="shared" si="4"/>
        <v>0</v>
      </c>
      <c r="R37" s="101"/>
      <c r="S37" s="101"/>
      <c r="T37" s="101"/>
      <c r="U37" s="101"/>
      <c r="V37" s="102">
        <f t="shared" si="5"/>
        <v>0</v>
      </c>
      <c r="W37" s="102">
        <f t="shared" si="6"/>
        <v>0</v>
      </c>
      <c r="X37" s="5"/>
      <c r="Y37" s="5"/>
      <c r="Z37" s="5"/>
    </row>
    <row r="38">
      <c r="A38" s="103">
        <v>37.0</v>
      </c>
      <c r="B38" s="100" t="s">
        <v>23</v>
      </c>
      <c r="C38" s="100" t="s">
        <v>62</v>
      </c>
      <c r="D38" s="101"/>
      <c r="E38" s="101"/>
      <c r="F38" s="101"/>
      <c r="G38" s="101"/>
      <c r="H38" s="101"/>
      <c r="I38" s="100">
        <f t="shared" si="1"/>
        <v>0</v>
      </c>
      <c r="J38" s="101"/>
      <c r="K38" s="101"/>
      <c r="L38" s="100">
        <f t="shared" si="2"/>
        <v>0</v>
      </c>
      <c r="M38" s="100">
        <f t="shared" si="3"/>
        <v>0</v>
      </c>
      <c r="N38" s="101"/>
      <c r="O38" s="100">
        <v>14.011</v>
      </c>
      <c r="P38" s="100">
        <v>11.221</v>
      </c>
      <c r="Q38" s="100">
        <f t="shared" si="4"/>
        <v>0</v>
      </c>
      <c r="R38" s="101"/>
      <c r="S38" s="101"/>
      <c r="T38" s="101"/>
      <c r="U38" s="101"/>
      <c r="V38" s="102">
        <f t="shared" si="5"/>
        <v>0</v>
      </c>
      <c r="W38" s="102">
        <f t="shared" si="6"/>
        <v>0</v>
      </c>
      <c r="X38" s="5"/>
      <c r="Y38" s="5"/>
      <c r="Z38" s="5"/>
    </row>
    <row r="39">
      <c r="A39" s="103">
        <v>38.0</v>
      </c>
      <c r="B39" s="100" t="s">
        <v>23</v>
      </c>
      <c r="C39" s="100" t="s">
        <v>63</v>
      </c>
      <c r="D39" s="101"/>
      <c r="E39" s="101"/>
      <c r="F39" s="101"/>
      <c r="G39" s="101"/>
      <c r="H39" s="101"/>
      <c r="I39" s="100">
        <f t="shared" si="1"/>
        <v>0</v>
      </c>
      <c r="J39" s="101"/>
      <c r="K39" s="101"/>
      <c r="L39" s="100">
        <f t="shared" si="2"/>
        <v>0</v>
      </c>
      <c r="M39" s="100">
        <f t="shared" si="3"/>
        <v>0</v>
      </c>
      <c r="N39" s="101"/>
      <c r="O39" s="100">
        <v>14.011</v>
      </c>
      <c r="P39" s="100">
        <v>11.221</v>
      </c>
      <c r="Q39" s="100">
        <f t="shared" si="4"/>
        <v>0</v>
      </c>
      <c r="R39" s="101"/>
      <c r="S39" s="101"/>
      <c r="T39" s="101"/>
      <c r="U39" s="101"/>
      <c r="V39" s="102">
        <f t="shared" si="5"/>
        <v>0</v>
      </c>
      <c r="W39" s="102">
        <f t="shared" si="6"/>
        <v>0</v>
      </c>
      <c r="X39" s="5"/>
      <c r="Y39" s="5"/>
      <c r="Z39" s="5"/>
    </row>
    <row r="40">
      <c r="A40" s="103">
        <v>39.0</v>
      </c>
      <c r="B40" s="100" t="s">
        <v>23</v>
      </c>
      <c r="C40" s="100" t="s">
        <v>64</v>
      </c>
      <c r="D40" s="101"/>
      <c r="E40" s="101"/>
      <c r="F40" s="101"/>
      <c r="G40" s="101"/>
      <c r="H40" s="101"/>
      <c r="I40" s="100">
        <f t="shared" si="1"/>
        <v>0</v>
      </c>
      <c r="J40" s="101"/>
      <c r="K40" s="101"/>
      <c r="L40" s="100">
        <f t="shared" si="2"/>
        <v>0</v>
      </c>
      <c r="M40" s="100">
        <f t="shared" si="3"/>
        <v>0</v>
      </c>
      <c r="N40" s="101"/>
      <c r="O40" s="100">
        <v>14.011</v>
      </c>
      <c r="P40" s="100">
        <v>11.221</v>
      </c>
      <c r="Q40" s="100">
        <f t="shared" si="4"/>
        <v>0</v>
      </c>
      <c r="R40" s="101"/>
      <c r="S40" s="101"/>
      <c r="T40" s="101"/>
      <c r="U40" s="101"/>
      <c r="V40" s="102">
        <f t="shared" si="5"/>
        <v>0</v>
      </c>
      <c r="W40" s="102">
        <f t="shared" si="6"/>
        <v>0</v>
      </c>
      <c r="X40" s="5"/>
      <c r="Y40" s="5"/>
      <c r="Z40" s="5"/>
    </row>
    <row r="41">
      <c r="A41" s="103">
        <v>40.0</v>
      </c>
      <c r="B41" s="100" t="s">
        <v>23</v>
      </c>
      <c r="C41" s="100" t="s">
        <v>65</v>
      </c>
      <c r="D41" s="101"/>
      <c r="E41" s="101"/>
      <c r="F41" s="101"/>
      <c r="G41" s="101"/>
      <c r="H41" s="101"/>
      <c r="I41" s="100">
        <f t="shared" si="1"/>
        <v>0</v>
      </c>
      <c r="J41" s="101"/>
      <c r="K41" s="101"/>
      <c r="L41" s="100">
        <f t="shared" si="2"/>
        <v>0</v>
      </c>
      <c r="M41" s="100">
        <f t="shared" si="3"/>
        <v>0</v>
      </c>
      <c r="N41" s="101"/>
      <c r="O41" s="100">
        <v>14.011</v>
      </c>
      <c r="P41" s="100">
        <v>11.221</v>
      </c>
      <c r="Q41" s="100">
        <f t="shared" si="4"/>
        <v>0</v>
      </c>
      <c r="R41" s="101"/>
      <c r="S41" s="101"/>
      <c r="T41" s="101"/>
      <c r="U41" s="101"/>
      <c r="V41" s="102">
        <f t="shared" si="5"/>
        <v>0</v>
      </c>
      <c r="W41" s="102">
        <f t="shared" si="6"/>
        <v>0</v>
      </c>
      <c r="X41" s="5"/>
      <c r="Y41" s="5"/>
      <c r="Z41" s="5"/>
    </row>
    <row r="42">
      <c r="A42" s="103">
        <v>41.0</v>
      </c>
      <c r="B42" s="100" t="s">
        <v>23</v>
      </c>
      <c r="C42" s="100" t="s">
        <v>67</v>
      </c>
      <c r="D42" s="101"/>
      <c r="E42" s="101"/>
      <c r="F42" s="101"/>
      <c r="G42" s="101"/>
      <c r="H42" s="101"/>
      <c r="I42" s="100">
        <f t="shared" si="1"/>
        <v>0</v>
      </c>
      <c r="J42" s="101"/>
      <c r="K42" s="101"/>
      <c r="L42" s="100">
        <f t="shared" si="2"/>
        <v>0</v>
      </c>
      <c r="M42" s="100">
        <f t="shared" si="3"/>
        <v>0</v>
      </c>
      <c r="N42" s="101"/>
      <c r="O42" s="100">
        <v>14.011</v>
      </c>
      <c r="P42" s="100">
        <v>11.221</v>
      </c>
      <c r="Q42" s="100">
        <f t="shared" si="4"/>
        <v>0</v>
      </c>
      <c r="R42" s="101"/>
      <c r="S42" s="101"/>
      <c r="T42" s="101"/>
      <c r="U42" s="101"/>
      <c r="V42" s="102">
        <f t="shared" si="5"/>
        <v>0</v>
      </c>
      <c r="W42" s="102">
        <f t="shared" si="6"/>
        <v>0</v>
      </c>
      <c r="X42" s="5"/>
      <c r="Y42" s="5"/>
      <c r="Z42" s="5"/>
    </row>
    <row r="43">
      <c r="A43" s="103">
        <v>42.0</v>
      </c>
      <c r="B43" s="100" t="s">
        <v>23</v>
      </c>
      <c r="C43" s="100" t="s">
        <v>68</v>
      </c>
      <c r="D43" s="101"/>
      <c r="E43" s="101"/>
      <c r="F43" s="101"/>
      <c r="G43" s="101"/>
      <c r="H43" s="101"/>
      <c r="I43" s="100">
        <f t="shared" si="1"/>
        <v>0</v>
      </c>
      <c r="J43" s="101"/>
      <c r="K43" s="101"/>
      <c r="L43" s="100">
        <f t="shared" si="2"/>
        <v>0</v>
      </c>
      <c r="M43" s="100">
        <f t="shared" si="3"/>
        <v>0</v>
      </c>
      <c r="N43" s="101"/>
      <c r="O43" s="100">
        <v>14.011</v>
      </c>
      <c r="P43" s="100">
        <v>11.221</v>
      </c>
      <c r="Q43" s="100">
        <f t="shared" si="4"/>
        <v>0</v>
      </c>
      <c r="R43" s="101"/>
      <c r="S43" s="101"/>
      <c r="T43" s="101"/>
      <c r="U43" s="101"/>
      <c r="V43" s="102">
        <f t="shared" si="5"/>
        <v>0</v>
      </c>
      <c r="W43" s="102">
        <f t="shared" si="6"/>
        <v>0</v>
      </c>
      <c r="X43" s="5"/>
      <c r="Y43" s="5"/>
      <c r="Z43" s="5"/>
    </row>
    <row r="44">
      <c r="A44" s="103">
        <v>43.0</v>
      </c>
      <c r="B44" s="100" t="s">
        <v>23</v>
      </c>
      <c r="C44" s="100" t="s">
        <v>69</v>
      </c>
      <c r="D44" s="101"/>
      <c r="E44" s="101"/>
      <c r="F44" s="101"/>
      <c r="G44" s="101"/>
      <c r="H44" s="101"/>
      <c r="I44" s="100">
        <f t="shared" si="1"/>
        <v>0</v>
      </c>
      <c r="J44" s="101"/>
      <c r="K44" s="101"/>
      <c r="L44" s="100">
        <f t="shared" si="2"/>
        <v>0</v>
      </c>
      <c r="M44" s="100">
        <f t="shared" si="3"/>
        <v>0</v>
      </c>
      <c r="N44" s="101"/>
      <c r="O44" s="100">
        <v>14.011</v>
      </c>
      <c r="P44" s="100">
        <v>11.221</v>
      </c>
      <c r="Q44" s="100">
        <f t="shared" si="4"/>
        <v>0</v>
      </c>
      <c r="R44" s="101"/>
      <c r="S44" s="101"/>
      <c r="T44" s="101"/>
      <c r="U44" s="101"/>
      <c r="V44" s="102">
        <f t="shared" si="5"/>
        <v>0</v>
      </c>
      <c r="W44" s="102">
        <f t="shared" si="6"/>
        <v>0</v>
      </c>
      <c r="X44" s="5"/>
      <c r="Y44" s="5"/>
      <c r="Z44" s="5"/>
    </row>
    <row r="45">
      <c r="A45" s="104">
        <v>44.0</v>
      </c>
      <c r="B45" s="104" t="s">
        <v>23</v>
      </c>
      <c r="C45" s="104" t="s">
        <v>70</v>
      </c>
      <c r="D45" s="105"/>
      <c r="E45" s="105"/>
      <c r="F45" s="105"/>
      <c r="G45" s="105"/>
      <c r="H45" s="105"/>
      <c r="I45" s="104">
        <f t="shared" si="1"/>
        <v>0</v>
      </c>
      <c r="J45" s="105"/>
      <c r="K45" s="105"/>
      <c r="L45" s="104">
        <f t="shared" si="2"/>
        <v>0</v>
      </c>
      <c r="M45" s="104">
        <f t="shared" si="3"/>
        <v>0</v>
      </c>
      <c r="N45" s="105"/>
      <c r="O45" s="104">
        <v>14.011</v>
      </c>
      <c r="P45" s="104">
        <v>11.221</v>
      </c>
      <c r="Q45" s="104">
        <f t="shared" si="4"/>
        <v>0</v>
      </c>
      <c r="R45" s="105"/>
      <c r="S45" s="105"/>
      <c r="T45" s="105"/>
      <c r="U45" s="105"/>
      <c r="V45" s="106">
        <f t="shared" si="5"/>
        <v>0</v>
      </c>
      <c r="W45" s="106">
        <f t="shared" si="6"/>
        <v>0</v>
      </c>
      <c r="X45" s="5"/>
      <c r="Y45" s="5"/>
      <c r="Z45" s="5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8"/>
      <c r="W46" s="108"/>
      <c r="X46" s="5"/>
      <c r="Y46" s="5"/>
      <c r="Z46" s="5"/>
    </row>
    <row r="47">
      <c r="A47" s="109"/>
      <c r="B47" s="109"/>
      <c r="C47" s="109"/>
      <c r="D47" s="110" t="s">
        <v>71</v>
      </c>
      <c r="E47" s="110">
        <f>SUM(M:M)</f>
        <v>0</v>
      </c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5"/>
      <c r="Y47" s="5"/>
      <c r="Z47" s="5"/>
    </row>
    <row r="48">
      <c r="A48" s="109"/>
      <c r="B48" s="109"/>
      <c r="C48" s="109"/>
      <c r="D48" s="110" t="s">
        <v>72</v>
      </c>
      <c r="E48" s="110">
        <f>SUM(Q:Q)</f>
        <v>0</v>
      </c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5"/>
      <c r="Y48" s="5"/>
      <c r="Z48" s="5"/>
    </row>
    <row r="49">
      <c r="A49" s="109"/>
      <c r="B49" s="109"/>
      <c r="C49" s="109"/>
      <c r="D49" s="110" t="s">
        <v>73</v>
      </c>
      <c r="E49" s="110" t="str">
        <f>E47/E48</f>
        <v>#DIV/0!</v>
      </c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5"/>
      <c r="Y49" s="5"/>
      <c r="Z49" s="5"/>
    </row>
    <row r="50">
      <c r="A50" s="109"/>
      <c r="B50" s="109"/>
      <c r="C50" s="109"/>
      <c r="D50" s="111"/>
      <c r="E50" s="111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5"/>
      <c r="Y50" s="5"/>
      <c r="Z50" s="5"/>
    </row>
    <row r="51">
      <c r="A51" s="109"/>
      <c r="B51" s="109"/>
      <c r="C51" s="109"/>
      <c r="D51" s="112" t="s">
        <v>74</v>
      </c>
      <c r="E51" s="112" t="str">
        <f>AVERAGEIF(Q:Q,"&gt;0",Q:Q)</f>
        <v>#DIV/0!</v>
      </c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5"/>
      <c r="Y51" s="5"/>
      <c r="Z51" s="5"/>
    </row>
    <row r="52">
      <c r="A52" s="109"/>
      <c r="B52" s="109"/>
      <c r="C52" s="109"/>
      <c r="D52" s="111"/>
      <c r="E52" s="111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5"/>
      <c r="Y52" s="5"/>
      <c r="Z52" s="5"/>
    </row>
    <row r="53">
      <c r="A53" s="109"/>
      <c r="B53" s="109"/>
      <c r="C53" s="109"/>
      <c r="D53" s="113" t="s">
        <v>75</v>
      </c>
      <c r="E53" s="114">
        <f>SUM(G:G)</f>
        <v>0</v>
      </c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5"/>
      <c r="Y53" s="5"/>
      <c r="Z53" s="5"/>
    </row>
    <row r="54">
      <c r="A54" s="109"/>
      <c r="B54" s="109"/>
      <c r="C54" s="109"/>
      <c r="D54" s="113" t="s">
        <v>76</v>
      </c>
      <c r="E54" s="114">
        <f>SUM(H:H)</f>
        <v>0</v>
      </c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5"/>
      <c r="Y54" s="5"/>
      <c r="Z54" s="5"/>
    </row>
    <row r="55">
      <c r="A55" s="109"/>
      <c r="B55" s="109"/>
      <c r="C55" s="109"/>
      <c r="D55" s="113" t="s">
        <v>77</v>
      </c>
      <c r="E55" s="114">
        <f>E54+E53</f>
        <v>0</v>
      </c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5"/>
      <c r="Y55" s="5"/>
      <c r="Z55" s="5"/>
    </row>
    <row r="56">
      <c r="A56" s="109"/>
      <c r="B56" s="109"/>
      <c r="C56" s="109"/>
      <c r="D56" s="111"/>
      <c r="E56" s="111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5"/>
      <c r="Y56" s="5"/>
      <c r="Z56" s="5"/>
    </row>
    <row r="57">
      <c r="A57" s="109"/>
      <c r="B57" s="109"/>
      <c r="C57" s="109"/>
      <c r="D57" s="115" t="s">
        <v>78</v>
      </c>
      <c r="E57" s="94">
        <f>SUM(I:I)</f>
        <v>0</v>
      </c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5"/>
      <c r="Y57" s="5"/>
      <c r="Z57" s="5"/>
    </row>
    <row r="58">
      <c r="A58" s="109"/>
      <c r="B58" s="109"/>
      <c r="C58" s="109"/>
      <c r="D58" s="115" t="s">
        <v>79</v>
      </c>
      <c r="E58" s="94">
        <f>SUM(J:J)</f>
        <v>0</v>
      </c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5"/>
      <c r="Y58" s="5"/>
      <c r="Z58" s="5"/>
    </row>
    <row r="59">
      <c r="A59" s="109"/>
      <c r="B59" s="109"/>
      <c r="C59" s="109"/>
      <c r="D59" s="115" t="s">
        <v>80</v>
      </c>
      <c r="E59" s="94">
        <f>E58+E57</f>
        <v>0</v>
      </c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5"/>
      <c r="Y59" s="5"/>
      <c r="Z59" s="5"/>
    </row>
    <row r="60">
      <c r="A60" s="109"/>
      <c r="B60" s="109"/>
      <c r="C60" s="109"/>
      <c r="D60" s="111"/>
      <c r="E60" s="111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5"/>
      <c r="Y60" s="5"/>
      <c r="Z60" s="5"/>
    </row>
    <row r="61">
      <c r="A61" s="109"/>
      <c r="B61" s="109"/>
      <c r="C61" s="109"/>
      <c r="D61" s="116" t="s">
        <v>10</v>
      </c>
      <c r="E61" s="117">
        <f t="shared" ref="E61:E62" si="7">E57+E53</f>
        <v>0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5"/>
      <c r="Y61" s="5"/>
      <c r="Z61" s="5"/>
    </row>
    <row r="62">
      <c r="A62" s="109"/>
      <c r="B62" s="109"/>
      <c r="C62" s="109"/>
      <c r="D62" s="116" t="s">
        <v>11</v>
      </c>
      <c r="E62" s="117">
        <f t="shared" si="7"/>
        <v>0</v>
      </c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5"/>
      <c r="Y62" s="5"/>
      <c r="Z62" s="5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5"/>
      <c r="Y63" s="5"/>
      <c r="Z63" s="5"/>
    </row>
    <row r="64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94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  <c r="K1" s="95" t="s">
        <v>10</v>
      </c>
      <c r="L1" s="95" t="s">
        <v>11</v>
      </c>
      <c r="M1" s="95" t="s">
        <v>12</v>
      </c>
      <c r="N1" s="95" t="s">
        <v>13</v>
      </c>
      <c r="O1" s="95" t="s">
        <v>14</v>
      </c>
      <c r="P1" s="95" t="s">
        <v>15</v>
      </c>
      <c r="Q1" s="95" t="s">
        <v>16</v>
      </c>
      <c r="R1" s="96" t="s">
        <v>17</v>
      </c>
      <c r="S1" s="96" t="s">
        <v>18</v>
      </c>
      <c r="T1" s="96" t="s">
        <v>19</v>
      </c>
      <c r="U1" s="96" t="s">
        <v>20</v>
      </c>
      <c r="V1" s="97" t="s">
        <v>21</v>
      </c>
      <c r="W1" s="97" t="s">
        <v>22</v>
      </c>
      <c r="X1" s="5"/>
      <c r="Y1" s="5"/>
      <c r="Z1" s="5"/>
    </row>
    <row r="2">
      <c r="A2" s="98">
        <v>1.0</v>
      </c>
      <c r="B2" s="99" t="s">
        <v>23</v>
      </c>
      <c r="C2" s="100" t="s">
        <v>24</v>
      </c>
      <c r="D2" s="101"/>
      <c r="E2" s="101"/>
      <c r="F2" s="101"/>
      <c r="G2" s="101"/>
      <c r="H2" s="101"/>
      <c r="I2" s="100">
        <f t="shared" ref="I2:I45" si="1">max(0,K2-G2)</f>
        <v>0</v>
      </c>
      <c r="J2" s="101"/>
      <c r="K2" s="101"/>
      <c r="L2" s="100">
        <f t="shared" ref="L2:L45" si="2">J2+H2</f>
        <v>0</v>
      </c>
      <c r="M2" s="100">
        <f t="shared" ref="M2:M45" si="3">G2+H2+I2+J2</f>
        <v>0</v>
      </c>
      <c r="N2" s="101"/>
      <c r="O2" s="100">
        <v>14.011</v>
      </c>
      <c r="P2" s="100">
        <v>11.221</v>
      </c>
      <c r="Q2" s="100">
        <f t="shared" ref="Q2:Q45" si="4">(O2*D2)+(P2*E2)</f>
        <v>0</v>
      </c>
      <c r="R2" s="101"/>
      <c r="S2" s="101"/>
      <c r="T2" s="101"/>
      <c r="U2" s="101"/>
      <c r="V2" s="102">
        <f t="shared" ref="V2:V45" si="5">S2-R2</f>
        <v>0</v>
      </c>
      <c r="W2" s="102">
        <f t="shared" ref="W2:W45" si="6">U2-T2</f>
        <v>0</v>
      </c>
      <c r="X2" s="5"/>
      <c r="Y2" s="5"/>
      <c r="Z2" s="5"/>
    </row>
    <row r="3">
      <c r="A3" s="98">
        <v>2.0</v>
      </c>
      <c r="B3" s="99" t="s">
        <v>23</v>
      </c>
      <c r="C3" s="100" t="s">
        <v>25</v>
      </c>
      <c r="D3" s="101"/>
      <c r="E3" s="101"/>
      <c r="F3" s="101"/>
      <c r="G3" s="101"/>
      <c r="H3" s="101"/>
      <c r="I3" s="100">
        <f t="shared" si="1"/>
        <v>0</v>
      </c>
      <c r="J3" s="101"/>
      <c r="K3" s="101"/>
      <c r="L3" s="100">
        <f t="shared" si="2"/>
        <v>0</v>
      </c>
      <c r="M3" s="100">
        <f t="shared" si="3"/>
        <v>0</v>
      </c>
      <c r="N3" s="101"/>
      <c r="O3" s="100">
        <v>14.011</v>
      </c>
      <c r="P3" s="100">
        <v>11.221</v>
      </c>
      <c r="Q3" s="100">
        <f t="shared" si="4"/>
        <v>0</v>
      </c>
      <c r="R3" s="101"/>
      <c r="S3" s="101"/>
      <c r="T3" s="101"/>
      <c r="U3" s="101"/>
      <c r="V3" s="102">
        <f t="shared" si="5"/>
        <v>0</v>
      </c>
      <c r="W3" s="102">
        <f t="shared" si="6"/>
        <v>0</v>
      </c>
      <c r="X3" s="5"/>
      <c r="Y3" s="5"/>
      <c r="Z3" s="5"/>
    </row>
    <row r="4">
      <c r="A4" s="103">
        <v>3.0</v>
      </c>
      <c r="B4" s="100" t="s">
        <v>23</v>
      </c>
      <c r="C4" s="100" t="s">
        <v>26</v>
      </c>
      <c r="D4" s="101"/>
      <c r="E4" s="101"/>
      <c r="F4" s="101"/>
      <c r="G4" s="101"/>
      <c r="H4" s="101"/>
      <c r="I4" s="100">
        <f t="shared" si="1"/>
        <v>0</v>
      </c>
      <c r="J4" s="101"/>
      <c r="K4" s="101"/>
      <c r="L4" s="100">
        <f t="shared" si="2"/>
        <v>0</v>
      </c>
      <c r="M4" s="100">
        <f t="shared" si="3"/>
        <v>0</v>
      </c>
      <c r="N4" s="101"/>
      <c r="O4" s="100">
        <v>14.011</v>
      </c>
      <c r="P4" s="100">
        <v>11.221</v>
      </c>
      <c r="Q4" s="100">
        <f t="shared" si="4"/>
        <v>0</v>
      </c>
      <c r="R4" s="101"/>
      <c r="S4" s="101"/>
      <c r="T4" s="101"/>
      <c r="U4" s="101"/>
      <c r="V4" s="102">
        <f t="shared" si="5"/>
        <v>0</v>
      </c>
      <c r="W4" s="102">
        <f t="shared" si="6"/>
        <v>0</v>
      </c>
      <c r="X4" s="5"/>
      <c r="Y4" s="5"/>
      <c r="Z4" s="5"/>
    </row>
    <row r="5">
      <c r="A5" s="103">
        <v>4.0</v>
      </c>
      <c r="B5" s="100" t="s">
        <v>23</v>
      </c>
      <c r="C5" s="100" t="s">
        <v>27</v>
      </c>
      <c r="D5" s="101"/>
      <c r="E5" s="101"/>
      <c r="F5" s="101"/>
      <c r="G5" s="101"/>
      <c r="H5" s="101"/>
      <c r="I5" s="100">
        <f t="shared" si="1"/>
        <v>0</v>
      </c>
      <c r="J5" s="101"/>
      <c r="K5" s="101"/>
      <c r="L5" s="100">
        <f t="shared" si="2"/>
        <v>0</v>
      </c>
      <c r="M5" s="100">
        <f t="shared" si="3"/>
        <v>0</v>
      </c>
      <c r="N5" s="101"/>
      <c r="O5" s="100">
        <v>14.011</v>
      </c>
      <c r="P5" s="100">
        <v>11.221</v>
      </c>
      <c r="Q5" s="100">
        <f t="shared" si="4"/>
        <v>0</v>
      </c>
      <c r="R5" s="101"/>
      <c r="S5" s="101"/>
      <c r="T5" s="101"/>
      <c r="U5" s="101"/>
      <c r="V5" s="102">
        <f t="shared" si="5"/>
        <v>0</v>
      </c>
      <c r="W5" s="102">
        <f t="shared" si="6"/>
        <v>0</v>
      </c>
      <c r="X5" s="5"/>
      <c r="Y5" s="5"/>
      <c r="Z5" s="5"/>
    </row>
    <row r="6">
      <c r="A6" s="103">
        <v>5.0</v>
      </c>
      <c r="B6" s="100" t="s">
        <v>23</v>
      </c>
      <c r="C6" s="100" t="s">
        <v>28</v>
      </c>
      <c r="D6" s="101"/>
      <c r="E6" s="101"/>
      <c r="F6" s="101"/>
      <c r="G6" s="101"/>
      <c r="H6" s="101"/>
      <c r="I6" s="100">
        <f t="shared" si="1"/>
        <v>0</v>
      </c>
      <c r="J6" s="101"/>
      <c r="K6" s="101"/>
      <c r="L6" s="100">
        <f t="shared" si="2"/>
        <v>0</v>
      </c>
      <c r="M6" s="100">
        <f t="shared" si="3"/>
        <v>0</v>
      </c>
      <c r="N6" s="101"/>
      <c r="O6" s="100">
        <v>14.011</v>
      </c>
      <c r="P6" s="100">
        <v>11.221</v>
      </c>
      <c r="Q6" s="100">
        <f t="shared" si="4"/>
        <v>0</v>
      </c>
      <c r="R6" s="101"/>
      <c r="S6" s="101"/>
      <c r="T6" s="101"/>
      <c r="U6" s="101"/>
      <c r="V6" s="102">
        <f t="shared" si="5"/>
        <v>0</v>
      </c>
      <c r="W6" s="102">
        <f t="shared" si="6"/>
        <v>0</v>
      </c>
      <c r="X6" s="5"/>
      <c r="Y6" s="5"/>
      <c r="Z6" s="5"/>
    </row>
    <row r="7">
      <c r="A7" s="103">
        <v>6.0</v>
      </c>
      <c r="B7" s="100" t="s">
        <v>23</v>
      </c>
      <c r="C7" s="100" t="s">
        <v>29</v>
      </c>
      <c r="D7" s="101"/>
      <c r="E7" s="101"/>
      <c r="F7" s="101"/>
      <c r="G7" s="101"/>
      <c r="H7" s="101"/>
      <c r="I7" s="100">
        <f t="shared" si="1"/>
        <v>0</v>
      </c>
      <c r="J7" s="101"/>
      <c r="K7" s="101"/>
      <c r="L7" s="100">
        <f t="shared" si="2"/>
        <v>0</v>
      </c>
      <c r="M7" s="100">
        <f t="shared" si="3"/>
        <v>0</v>
      </c>
      <c r="N7" s="101"/>
      <c r="O7" s="100">
        <v>14.011</v>
      </c>
      <c r="P7" s="100">
        <v>11.221</v>
      </c>
      <c r="Q7" s="100">
        <f t="shared" si="4"/>
        <v>0</v>
      </c>
      <c r="R7" s="101"/>
      <c r="S7" s="101"/>
      <c r="T7" s="101"/>
      <c r="U7" s="101"/>
      <c r="V7" s="102">
        <f t="shared" si="5"/>
        <v>0</v>
      </c>
      <c r="W7" s="102">
        <f t="shared" si="6"/>
        <v>0</v>
      </c>
      <c r="X7" s="5"/>
      <c r="Y7" s="5"/>
      <c r="Z7" s="5"/>
    </row>
    <row r="8">
      <c r="A8" s="103">
        <v>7.0</v>
      </c>
      <c r="B8" s="100" t="s">
        <v>23</v>
      </c>
      <c r="C8" s="100" t="s">
        <v>30</v>
      </c>
      <c r="D8" s="101"/>
      <c r="E8" s="101"/>
      <c r="F8" s="101"/>
      <c r="G8" s="101"/>
      <c r="H8" s="101"/>
      <c r="I8" s="100">
        <f t="shared" si="1"/>
        <v>0</v>
      </c>
      <c r="J8" s="101"/>
      <c r="K8" s="101"/>
      <c r="L8" s="100">
        <f t="shared" si="2"/>
        <v>0</v>
      </c>
      <c r="M8" s="100">
        <f t="shared" si="3"/>
        <v>0</v>
      </c>
      <c r="N8" s="101"/>
      <c r="O8" s="100">
        <v>14.011</v>
      </c>
      <c r="P8" s="100">
        <v>11.221</v>
      </c>
      <c r="Q8" s="100">
        <f t="shared" si="4"/>
        <v>0</v>
      </c>
      <c r="R8" s="101"/>
      <c r="S8" s="101"/>
      <c r="T8" s="101"/>
      <c r="U8" s="101"/>
      <c r="V8" s="102">
        <f t="shared" si="5"/>
        <v>0</v>
      </c>
      <c r="W8" s="102">
        <f t="shared" si="6"/>
        <v>0</v>
      </c>
      <c r="X8" s="5"/>
      <c r="Y8" s="5"/>
      <c r="Z8" s="5"/>
    </row>
    <row r="9">
      <c r="A9" s="103">
        <v>8.0</v>
      </c>
      <c r="B9" s="100" t="s">
        <v>23</v>
      </c>
      <c r="C9" s="100" t="s">
        <v>31</v>
      </c>
      <c r="D9" s="101"/>
      <c r="E9" s="101"/>
      <c r="F9" s="101"/>
      <c r="G9" s="101"/>
      <c r="H9" s="101"/>
      <c r="I9" s="100">
        <f t="shared" si="1"/>
        <v>0</v>
      </c>
      <c r="J9" s="101"/>
      <c r="K9" s="101"/>
      <c r="L9" s="100">
        <f t="shared" si="2"/>
        <v>0</v>
      </c>
      <c r="M9" s="100">
        <f t="shared" si="3"/>
        <v>0</v>
      </c>
      <c r="N9" s="101"/>
      <c r="O9" s="100">
        <v>14.011</v>
      </c>
      <c r="P9" s="100">
        <v>11.221</v>
      </c>
      <c r="Q9" s="100">
        <f t="shared" si="4"/>
        <v>0</v>
      </c>
      <c r="R9" s="101"/>
      <c r="S9" s="101"/>
      <c r="T9" s="101"/>
      <c r="U9" s="101"/>
      <c r="V9" s="102">
        <f t="shared" si="5"/>
        <v>0</v>
      </c>
      <c r="W9" s="102">
        <f t="shared" si="6"/>
        <v>0</v>
      </c>
      <c r="X9" s="5"/>
      <c r="Y9" s="5"/>
      <c r="Z9" s="5"/>
    </row>
    <row r="10">
      <c r="A10" s="103">
        <v>9.0</v>
      </c>
      <c r="B10" s="100" t="s">
        <v>23</v>
      </c>
      <c r="C10" s="100" t="s">
        <v>32</v>
      </c>
      <c r="D10" s="101"/>
      <c r="E10" s="101"/>
      <c r="F10" s="101"/>
      <c r="G10" s="101"/>
      <c r="H10" s="101"/>
      <c r="I10" s="100">
        <f t="shared" si="1"/>
        <v>0</v>
      </c>
      <c r="J10" s="101"/>
      <c r="K10" s="101"/>
      <c r="L10" s="100">
        <f t="shared" si="2"/>
        <v>0</v>
      </c>
      <c r="M10" s="100">
        <f t="shared" si="3"/>
        <v>0</v>
      </c>
      <c r="N10" s="101"/>
      <c r="O10" s="100">
        <v>14.011</v>
      </c>
      <c r="P10" s="100">
        <v>11.221</v>
      </c>
      <c r="Q10" s="100">
        <f t="shared" si="4"/>
        <v>0</v>
      </c>
      <c r="R10" s="101"/>
      <c r="S10" s="101"/>
      <c r="T10" s="101"/>
      <c r="U10" s="101"/>
      <c r="V10" s="102">
        <f t="shared" si="5"/>
        <v>0</v>
      </c>
      <c r="W10" s="102">
        <f t="shared" si="6"/>
        <v>0</v>
      </c>
      <c r="X10" s="5"/>
      <c r="Y10" s="5"/>
      <c r="Z10" s="5"/>
    </row>
    <row r="11">
      <c r="A11" s="103">
        <v>10.0</v>
      </c>
      <c r="B11" s="100" t="s">
        <v>23</v>
      </c>
      <c r="C11" s="100" t="s">
        <v>33</v>
      </c>
      <c r="D11" s="101"/>
      <c r="E11" s="101"/>
      <c r="F11" s="101"/>
      <c r="G11" s="101"/>
      <c r="H11" s="101"/>
      <c r="I11" s="100">
        <f t="shared" si="1"/>
        <v>0</v>
      </c>
      <c r="J11" s="101"/>
      <c r="K11" s="101"/>
      <c r="L11" s="100">
        <f t="shared" si="2"/>
        <v>0</v>
      </c>
      <c r="M11" s="100">
        <f t="shared" si="3"/>
        <v>0</v>
      </c>
      <c r="N11" s="101"/>
      <c r="O11" s="100">
        <v>14.011</v>
      </c>
      <c r="P11" s="100">
        <v>11.221</v>
      </c>
      <c r="Q11" s="100">
        <f t="shared" si="4"/>
        <v>0</v>
      </c>
      <c r="R11" s="101"/>
      <c r="S11" s="101"/>
      <c r="T11" s="101"/>
      <c r="U11" s="101"/>
      <c r="V11" s="102">
        <f t="shared" si="5"/>
        <v>0</v>
      </c>
      <c r="W11" s="102">
        <f t="shared" si="6"/>
        <v>0</v>
      </c>
      <c r="X11" s="5"/>
      <c r="Y11" s="5"/>
      <c r="Z11" s="5"/>
    </row>
    <row r="12">
      <c r="A12" s="103">
        <v>11.0</v>
      </c>
      <c r="B12" s="100" t="s">
        <v>23</v>
      </c>
      <c r="C12" s="100" t="s">
        <v>34</v>
      </c>
      <c r="D12" s="101"/>
      <c r="E12" s="101"/>
      <c r="F12" s="101"/>
      <c r="G12" s="101"/>
      <c r="H12" s="101"/>
      <c r="I12" s="100">
        <f t="shared" si="1"/>
        <v>0</v>
      </c>
      <c r="J12" s="101"/>
      <c r="K12" s="101"/>
      <c r="L12" s="100">
        <f t="shared" si="2"/>
        <v>0</v>
      </c>
      <c r="M12" s="100">
        <f t="shared" si="3"/>
        <v>0</v>
      </c>
      <c r="N12" s="101"/>
      <c r="O12" s="100">
        <v>14.011</v>
      </c>
      <c r="P12" s="100">
        <v>11.221</v>
      </c>
      <c r="Q12" s="100">
        <f t="shared" si="4"/>
        <v>0</v>
      </c>
      <c r="R12" s="101"/>
      <c r="S12" s="101"/>
      <c r="T12" s="101"/>
      <c r="U12" s="101"/>
      <c r="V12" s="102">
        <f t="shared" si="5"/>
        <v>0</v>
      </c>
      <c r="W12" s="102">
        <f t="shared" si="6"/>
        <v>0</v>
      </c>
      <c r="X12" s="5"/>
      <c r="Y12" s="5"/>
      <c r="Z12" s="5"/>
    </row>
    <row r="13">
      <c r="A13" s="103">
        <v>12.0</v>
      </c>
      <c r="B13" s="100" t="s">
        <v>23</v>
      </c>
      <c r="C13" s="100" t="s">
        <v>35</v>
      </c>
      <c r="D13" s="101"/>
      <c r="E13" s="101"/>
      <c r="F13" s="101"/>
      <c r="G13" s="101"/>
      <c r="H13" s="101"/>
      <c r="I13" s="100">
        <f t="shared" si="1"/>
        <v>0</v>
      </c>
      <c r="J13" s="101"/>
      <c r="K13" s="101"/>
      <c r="L13" s="100">
        <f t="shared" si="2"/>
        <v>0</v>
      </c>
      <c r="M13" s="100">
        <f t="shared" si="3"/>
        <v>0</v>
      </c>
      <c r="N13" s="101"/>
      <c r="O13" s="100">
        <v>14.011</v>
      </c>
      <c r="P13" s="100">
        <v>11.221</v>
      </c>
      <c r="Q13" s="100">
        <f t="shared" si="4"/>
        <v>0</v>
      </c>
      <c r="R13" s="101"/>
      <c r="S13" s="101"/>
      <c r="T13" s="101"/>
      <c r="U13" s="101"/>
      <c r="V13" s="102">
        <f t="shared" si="5"/>
        <v>0</v>
      </c>
      <c r="W13" s="102">
        <f t="shared" si="6"/>
        <v>0</v>
      </c>
      <c r="X13" s="5"/>
      <c r="Y13" s="5"/>
      <c r="Z13" s="5"/>
    </row>
    <row r="14">
      <c r="A14" s="103">
        <v>13.0</v>
      </c>
      <c r="B14" s="100" t="s">
        <v>23</v>
      </c>
      <c r="C14" s="100" t="s">
        <v>36</v>
      </c>
      <c r="D14" s="101"/>
      <c r="E14" s="101"/>
      <c r="F14" s="101"/>
      <c r="G14" s="101"/>
      <c r="H14" s="101"/>
      <c r="I14" s="100">
        <f t="shared" si="1"/>
        <v>0</v>
      </c>
      <c r="J14" s="101"/>
      <c r="K14" s="101"/>
      <c r="L14" s="100">
        <f t="shared" si="2"/>
        <v>0</v>
      </c>
      <c r="M14" s="100">
        <f t="shared" si="3"/>
        <v>0</v>
      </c>
      <c r="N14" s="101"/>
      <c r="O14" s="100">
        <v>14.011</v>
      </c>
      <c r="P14" s="100">
        <v>11.221</v>
      </c>
      <c r="Q14" s="100">
        <f t="shared" si="4"/>
        <v>0</v>
      </c>
      <c r="R14" s="101"/>
      <c r="S14" s="101"/>
      <c r="T14" s="101"/>
      <c r="U14" s="101"/>
      <c r="V14" s="102">
        <f t="shared" si="5"/>
        <v>0</v>
      </c>
      <c r="W14" s="102">
        <f t="shared" si="6"/>
        <v>0</v>
      </c>
      <c r="X14" s="5"/>
      <c r="Y14" s="5"/>
      <c r="Z14" s="5"/>
    </row>
    <row r="15">
      <c r="A15" s="103">
        <v>14.0</v>
      </c>
      <c r="B15" s="100" t="s">
        <v>23</v>
      </c>
      <c r="C15" s="100" t="s">
        <v>37</v>
      </c>
      <c r="D15" s="101"/>
      <c r="E15" s="101"/>
      <c r="F15" s="101"/>
      <c r="G15" s="101"/>
      <c r="H15" s="101"/>
      <c r="I15" s="100">
        <f t="shared" si="1"/>
        <v>0</v>
      </c>
      <c r="J15" s="101"/>
      <c r="K15" s="101"/>
      <c r="L15" s="100">
        <f t="shared" si="2"/>
        <v>0</v>
      </c>
      <c r="M15" s="100">
        <f t="shared" si="3"/>
        <v>0</v>
      </c>
      <c r="N15" s="101"/>
      <c r="O15" s="100">
        <v>14.011</v>
      </c>
      <c r="P15" s="100">
        <v>11.221</v>
      </c>
      <c r="Q15" s="100">
        <f t="shared" si="4"/>
        <v>0</v>
      </c>
      <c r="R15" s="101"/>
      <c r="S15" s="101"/>
      <c r="T15" s="101"/>
      <c r="U15" s="101"/>
      <c r="V15" s="102">
        <f t="shared" si="5"/>
        <v>0</v>
      </c>
      <c r="W15" s="102">
        <f t="shared" si="6"/>
        <v>0</v>
      </c>
      <c r="X15" s="5"/>
      <c r="Y15" s="5"/>
      <c r="Z15" s="5"/>
    </row>
    <row r="16">
      <c r="A16" s="103">
        <v>15.0</v>
      </c>
      <c r="B16" s="100" t="s">
        <v>23</v>
      </c>
      <c r="C16" s="100" t="s">
        <v>38</v>
      </c>
      <c r="D16" s="101"/>
      <c r="E16" s="101"/>
      <c r="F16" s="101"/>
      <c r="G16" s="101"/>
      <c r="H16" s="101"/>
      <c r="I16" s="100">
        <f t="shared" si="1"/>
        <v>0</v>
      </c>
      <c r="J16" s="101"/>
      <c r="K16" s="101"/>
      <c r="L16" s="100">
        <f t="shared" si="2"/>
        <v>0</v>
      </c>
      <c r="M16" s="100">
        <f t="shared" si="3"/>
        <v>0</v>
      </c>
      <c r="N16" s="101"/>
      <c r="O16" s="100">
        <v>14.011</v>
      </c>
      <c r="P16" s="100">
        <v>11.221</v>
      </c>
      <c r="Q16" s="100">
        <f t="shared" si="4"/>
        <v>0</v>
      </c>
      <c r="R16" s="101"/>
      <c r="S16" s="101"/>
      <c r="T16" s="101"/>
      <c r="U16" s="101"/>
      <c r="V16" s="102">
        <f t="shared" si="5"/>
        <v>0</v>
      </c>
      <c r="W16" s="102">
        <f t="shared" si="6"/>
        <v>0</v>
      </c>
      <c r="X16" s="5"/>
      <c r="Y16" s="5"/>
      <c r="Z16" s="5"/>
    </row>
    <row r="17">
      <c r="A17" s="103">
        <v>16.0</v>
      </c>
      <c r="B17" s="100" t="s">
        <v>23</v>
      </c>
      <c r="C17" s="100" t="s">
        <v>39</v>
      </c>
      <c r="D17" s="101"/>
      <c r="E17" s="101"/>
      <c r="F17" s="101"/>
      <c r="G17" s="101"/>
      <c r="H17" s="101"/>
      <c r="I17" s="100">
        <f t="shared" si="1"/>
        <v>0</v>
      </c>
      <c r="J17" s="101"/>
      <c r="K17" s="101"/>
      <c r="L17" s="100">
        <f t="shared" si="2"/>
        <v>0</v>
      </c>
      <c r="M17" s="100">
        <f t="shared" si="3"/>
        <v>0</v>
      </c>
      <c r="N17" s="101"/>
      <c r="O17" s="100">
        <v>14.011</v>
      </c>
      <c r="P17" s="100">
        <v>11.221</v>
      </c>
      <c r="Q17" s="100">
        <f t="shared" si="4"/>
        <v>0</v>
      </c>
      <c r="R17" s="101"/>
      <c r="S17" s="101"/>
      <c r="T17" s="101"/>
      <c r="U17" s="101"/>
      <c r="V17" s="102">
        <f t="shared" si="5"/>
        <v>0</v>
      </c>
      <c r="W17" s="102">
        <f t="shared" si="6"/>
        <v>0</v>
      </c>
      <c r="X17" s="5"/>
      <c r="Y17" s="5"/>
      <c r="Z17" s="5"/>
    </row>
    <row r="18">
      <c r="A18" s="103">
        <v>17.0</v>
      </c>
      <c r="B18" s="100" t="s">
        <v>23</v>
      </c>
      <c r="C18" s="100" t="s">
        <v>40</v>
      </c>
      <c r="D18" s="101"/>
      <c r="E18" s="101"/>
      <c r="F18" s="101"/>
      <c r="G18" s="101"/>
      <c r="H18" s="101"/>
      <c r="I18" s="100">
        <f t="shared" si="1"/>
        <v>0</v>
      </c>
      <c r="J18" s="101"/>
      <c r="K18" s="101"/>
      <c r="L18" s="100">
        <f t="shared" si="2"/>
        <v>0</v>
      </c>
      <c r="M18" s="100">
        <f t="shared" si="3"/>
        <v>0</v>
      </c>
      <c r="N18" s="101"/>
      <c r="O18" s="100">
        <v>14.011</v>
      </c>
      <c r="P18" s="100">
        <v>11.221</v>
      </c>
      <c r="Q18" s="100">
        <f t="shared" si="4"/>
        <v>0</v>
      </c>
      <c r="R18" s="101"/>
      <c r="S18" s="101"/>
      <c r="T18" s="101"/>
      <c r="U18" s="101"/>
      <c r="V18" s="102">
        <f t="shared" si="5"/>
        <v>0</v>
      </c>
      <c r="W18" s="102">
        <f t="shared" si="6"/>
        <v>0</v>
      </c>
      <c r="X18" s="5"/>
      <c r="Y18" s="5"/>
      <c r="Z18" s="5"/>
    </row>
    <row r="19">
      <c r="A19" s="103">
        <v>18.0</v>
      </c>
      <c r="B19" s="100" t="s">
        <v>23</v>
      </c>
      <c r="C19" s="100" t="s">
        <v>41</v>
      </c>
      <c r="D19" s="101"/>
      <c r="E19" s="101"/>
      <c r="F19" s="101"/>
      <c r="G19" s="101"/>
      <c r="H19" s="101"/>
      <c r="I19" s="100">
        <f t="shared" si="1"/>
        <v>0</v>
      </c>
      <c r="J19" s="101"/>
      <c r="K19" s="101"/>
      <c r="L19" s="100">
        <f t="shared" si="2"/>
        <v>0</v>
      </c>
      <c r="M19" s="100">
        <f t="shared" si="3"/>
        <v>0</v>
      </c>
      <c r="N19" s="101"/>
      <c r="O19" s="100">
        <v>14.011</v>
      </c>
      <c r="P19" s="100">
        <v>11.221</v>
      </c>
      <c r="Q19" s="100">
        <f t="shared" si="4"/>
        <v>0</v>
      </c>
      <c r="R19" s="101"/>
      <c r="S19" s="101"/>
      <c r="T19" s="101"/>
      <c r="U19" s="101"/>
      <c r="V19" s="102">
        <f t="shared" si="5"/>
        <v>0</v>
      </c>
      <c r="W19" s="102">
        <f t="shared" si="6"/>
        <v>0</v>
      </c>
      <c r="X19" s="5"/>
      <c r="Y19" s="5"/>
      <c r="Z19" s="5"/>
    </row>
    <row r="20">
      <c r="A20" s="103">
        <v>19.0</v>
      </c>
      <c r="B20" s="100" t="s">
        <v>23</v>
      </c>
      <c r="C20" s="100" t="s">
        <v>42</v>
      </c>
      <c r="D20" s="101"/>
      <c r="E20" s="101"/>
      <c r="F20" s="101"/>
      <c r="G20" s="101"/>
      <c r="H20" s="101"/>
      <c r="I20" s="100">
        <f t="shared" si="1"/>
        <v>0</v>
      </c>
      <c r="J20" s="101"/>
      <c r="K20" s="101"/>
      <c r="L20" s="100">
        <f t="shared" si="2"/>
        <v>0</v>
      </c>
      <c r="M20" s="100">
        <f t="shared" si="3"/>
        <v>0</v>
      </c>
      <c r="N20" s="101"/>
      <c r="O20" s="100">
        <v>14.011</v>
      </c>
      <c r="P20" s="100">
        <v>11.221</v>
      </c>
      <c r="Q20" s="100">
        <f t="shared" si="4"/>
        <v>0</v>
      </c>
      <c r="R20" s="101"/>
      <c r="S20" s="101"/>
      <c r="T20" s="101"/>
      <c r="U20" s="101"/>
      <c r="V20" s="102">
        <f t="shared" si="5"/>
        <v>0</v>
      </c>
      <c r="W20" s="102">
        <f t="shared" si="6"/>
        <v>0</v>
      </c>
      <c r="X20" s="5"/>
      <c r="Y20" s="5"/>
      <c r="Z20" s="5"/>
    </row>
    <row r="21">
      <c r="A21" s="103">
        <v>20.0</v>
      </c>
      <c r="B21" s="100" t="s">
        <v>23</v>
      </c>
      <c r="C21" s="100" t="s">
        <v>44</v>
      </c>
      <c r="D21" s="101"/>
      <c r="E21" s="101"/>
      <c r="F21" s="101"/>
      <c r="G21" s="101"/>
      <c r="H21" s="101"/>
      <c r="I21" s="100">
        <f t="shared" si="1"/>
        <v>0</v>
      </c>
      <c r="J21" s="101"/>
      <c r="K21" s="101"/>
      <c r="L21" s="100">
        <f t="shared" si="2"/>
        <v>0</v>
      </c>
      <c r="M21" s="100">
        <f t="shared" si="3"/>
        <v>0</v>
      </c>
      <c r="N21" s="101"/>
      <c r="O21" s="100">
        <v>14.011</v>
      </c>
      <c r="P21" s="100">
        <v>11.221</v>
      </c>
      <c r="Q21" s="100">
        <f t="shared" si="4"/>
        <v>0</v>
      </c>
      <c r="R21" s="101"/>
      <c r="S21" s="101"/>
      <c r="T21" s="101"/>
      <c r="U21" s="101"/>
      <c r="V21" s="102">
        <f t="shared" si="5"/>
        <v>0</v>
      </c>
      <c r="W21" s="102">
        <f t="shared" si="6"/>
        <v>0</v>
      </c>
      <c r="X21" s="5"/>
      <c r="Y21" s="5"/>
      <c r="Z21" s="5"/>
    </row>
    <row r="22">
      <c r="A22" s="103">
        <v>21.0</v>
      </c>
      <c r="B22" s="100" t="s">
        <v>23</v>
      </c>
      <c r="C22" s="100" t="s">
        <v>45</v>
      </c>
      <c r="D22" s="101"/>
      <c r="E22" s="101"/>
      <c r="F22" s="101"/>
      <c r="G22" s="101"/>
      <c r="H22" s="101"/>
      <c r="I22" s="100">
        <f t="shared" si="1"/>
        <v>0</v>
      </c>
      <c r="J22" s="101"/>
      <c r="K22" s="101"/>
      <c r="L22" s="100">
        <f t="shared" si="2"/>
        <v>0</v>
      </c>
      <c r="M22" s="100">
        <f t="shared" si="3"/>
        <v>0</v>
      </c>
      <c r="N22" s="101"/>
      <c r="O22" s="100">
        <v>14.011</v>
      </c>
      <c r="P22" s="100">
        <v>11.221</v>
      </c>
      <c r="Q22" s="100">
        <f t="shared" si="4"/>
        <v>0</v>
      </c>
      <c r="R22" s="101"/>
      <c r="S22" s="101"/>
      <c r="T22" s="101"/>
      <c r="U22" s="101"/>
      <c r="V22" s="102">
        <f t="shared" si="5"/>
        <v>0</v>
      </c>
      <c r="W22" s="102">
        <f t="shared" si="6"/>
        <v>0</v>
      </c>
      <c r="X22" s="5"/>
      <c r="Y22" s="5"/>
      <c r="Z22" s="5"/>
    </row>
    <row r="23">
      <c r="A23" s="103">
        <v>22.0</v>
      </c>
      <c r="B23" s="100" t="s">
        <v>23</v>
      </c>
      <c r="C23" s="100" t="s">
        <v>46</v>
      </c>
      <c r="D23" s="101"/>
      <c r="E23" s="101"/>
      <c r="F23" s="101"/>
      <c r="G23" s="101"/>
      <c r="H23" s="101"/>
      <c r="I23" s="100">
        <f t="shared" si="1"/>
        <v>0</v>
      </c>
      <c r="J23" s="101"/>
      <c r="K23" s="101"/>
      <c r="L23" s="100">
        <f t="shared" si="2"/>
        <v>0</v>
      </c>
      <c r="M23" s="100">
        <f t="shared" si="3"/>
        <v>0</v>
      </c>
      <c r="N23" s="101"/>
      <c r="O23" s="100">
        <v>14.011</v>
      </c>
      <c r="P23" s="100">
        <v>11.221</v>
      </c>
      <c r="Q23" s="100">
        <f t="shared" si="4"/>
        <v>0</v>
      </c>
      <c r="R23" s="101"/>
      <c r="S23" s="101"/>
      <c r="T23" s="101"/>
      <c r="U23" s="101"/>
      <c r="V23" s="102">
        <f t="shared" si="5"/>
        <v>0</v>
      </c>
      <c r="W23" s="102">
        <f t="shared" si="6"/>
        <v>0</v>
      </c>
      <c r="X23" s="5"/>
      <c r="Y23" s="5"/>
      <c r="Z23" s="5"/>
    </row>
    <row r="24">
      <c r="A24" s="103">
        <v>23.0</v>
      </c>
      <c r="B24" s="100" t="s">
        <v>23</v>
      </c>
      <c r="C24" s="100" t="s">
        <v>47</v>
      </c>
      <c r="D24" s="101"/>
      <c r="E24" s="101"/>
      <c r="F24" s="101"/>
      <c r="G24" s="101"/>
      <c r="H24" s="101"/>
      <c r="I24" s="100">
        <f t="shared" si="1"/>
        <v>0</v>
      </c>
      <c r="J24" s="101"/>
      <c r="K24" s="101"/>
      <c r="L24" s="100">
        <f t="shared" si="2"/>
        <v>0</v>
      </c>
      <c r="M24" s="100">
        <f t="shared" si="3"/>
        <v>0</v>
      </c>
      <c r="N24" s="101"/>
      <c r="O24" s="100">
        <v>14.011</v>
      </c>
      <c r="P24" s="100">
        <v>11.221</v>
      </c>
      <c r="Q24" s="100">
        <f t="shared" si="4"/>
        <v>0</v>
      </c>
      <c r="R24" s="101"/>
      <c r="S24" s="101"/>
      <c r="T24" s="101"/>
      <c r="U24" s="101"/>
      <c r="V24" s="102">
        <f t="shared" si="5"/>
        <v>0</v>
      </c>
      <c r="W24" s="102">
        <f t="shared" si="6"/>
        <v>0</v>
      </c>
      <c r="X24" s="5"/>
      <c r="Y24" s="5"/>
      <c r="Z24" s="5"/>
    </row>
    <row r="25">
      <c r="A25" s="103">
        <v>24.0</v>
      </c>
      <c r="B25" s="100" t="s">
        <v>23</v>
      </c>
      <c r="C25" s="100" t="s">
        <v>48</v>
      </c>
      <c r="D25" s="101"/>
      <c r="E25" s="101"/>
      <c r="F25" s="101"/>
      <c r="G25" s="101"/>
      <c r="H25" s="101"/>
      <c r="I25" s="100">
        <f t="shared" si="1"/>
        <v>0</v>
      </c>
      <c r="J25" s="101"/>
      <c r="K25" s="101"/>
      <c r="L25" s="100">
        <f t="shared" si="2"/>
        <v>0</v>
      </c>
      <c r="M25" s="100">
        <f t="shared" si="3"/>
        <v>0</v>
      </c>
      <c r="N25" s="101"/>
      <c r="O25" s="100">
        <v>14.011</v>
      </c>
      <c r="P25" s="100">
        <v>11.221</v>
      </c>
      <c r="Q25" s="100">
        <f t="shared" si="4"/>
        <v>0</v>
      </c>
      <c r="R25" s="101"/>
      <c r="S25" s="101"/>
      <c r="T25" s="101"/>
      <c r="U25" s="101"/>
      <c r="V25" s="102">
        <f t="shared" si="5"/>
        <v>0</v>
      </c>
      <c r="W25" s="102">
        <f t="shared" si="6"/>
        <v>0</v>
      </c>
      <c r="X25" s="5"/>
      <c r="Y25" s="5"/>
      <c r="Z25" s="5"/>
    </row>
    <row r="26">
      <c r="A26" s="103">
        <v>25.0</v>
      </c>
      <c r="B26" s="100" t="s">
        <v>23</v>
      </c>
      <c r="C26" s="100" t="s">
        <v>49</v>
      </c>
      <c r="D26" s="101"/>
      <c r="E26" s="101"/>
      <c r="F26" s="101"/>
      <c r="G26" s="101"/>
      <c r="H26" s="101"/>
      <c r="I26" s="100">
        <f t="shared" si="1"/>
        <v>0</v>
      </c>
      <c r="J26" s="101"/>
      <c r="K26" s="101"/>
      <c r="L26" s="100">
        <f t="shared" si="2"/>
        <v>0</v>
      </c>
      <c r="M26" s="100">
        <f t="shared" si="3"/>
        <v>0</v>
      </c>
      <c r="N26" s="101"/>
      <c r="O26" s="100">
        <v>14.011</v>
      </c>
      <c r="P26" s="100">
        <v>11.221</v>
      </c>
      <c r="Q26" s="100">
        <f t="shared" si="4"/>
        <v>0</v>
      </c>
      <c r="R26" s="101"/>
      <c r="S26" s="101"/>
      <c r="T26" s="101"/>
      <c r="U26" s="101"/>
      <c r="V26" s="102">
        <f t="shared" si="5"/>
        <v>0</v>
      </c>
      <c r="W26" s="102">
        <f t="shared" si="6"/>
        <v>0</v>
      </c>
      <c r="X26" s="5"/>
      <c r="Y26" s="5"/>
      <c r="Z26" s="5"/>
    </row>
    <row r="27">
      <c r="A27" s="103">
        <v>26.0</v>
      </c>
      <c r="B27" s="100" t="s">
        <v>23</v>
      </c>
      <c r="C27" s="100" t="s">
        <v>51</v>
      </c>
      <c r="D27" s="101"/>
      <c r="E27" s="101"/>
      <c r="F27" s="101"/>
      <c r="G27" s="101"/>
      <c r="H27" s="101"/>
      <c r="I27" s="100">
        <f t="shared" si="1"/>
        <v>0</v>
      </c>
      <c r="J27" s="101"/>
      <c r="K27" s="101"/>
      <c r="L27" s="100">
        <f t="shared" si="2"/>
        <v>0</v>
      </c>
      <c r="M27" s="100">
        <f t="shared" si="3"/>
        <v>0</v>
      </c>
      <c r="N27" s="101"/>
      <c r="O27" s="100">
        <v>14.011</v>
      </c>
      <c r="P27" s="100">
        <v>11.221</v>
      </c>
      <c r="Q27" s="100">
        <f t="shared" si="4"/>
        <v>0</v>
      </c>
      <c r="R27" s="101"/>
      <c r="S27" s="101"/>
      <c r="T27" s="101"/>
      <c r="U27" s="101"/>
      <c r="V27" s="102">
        <f t="shared" si="5"/>
        <v>0</v>
      </c>
      <c r="W27" s="102">
        <f t="shared" si="6"/>
        <v>0</v>
      </c>
      <c r="X27" s="5"/>
      <c r="Y27" s="5"/>
      <c r="Z27" s="5"/>
    </row>
    <row r="28">
      <c r="A28" s="103">
        <v>27.0</v>
      </c>
      <c r="B28" s="100" t="s">
        <v>23</v>
      </c>
      <c r="C28" s="100" t="s">
        <v>52</v>
      </c>
      <c r="D28" s="101"/>
      <c r="E28" s="101"/>
      <c r="F28" s="101"/>
      <c r="G28" s="101"/>
      <c r="H28" s="101"/>
      <c r="I28" s="100">
        <f t="shared" si="1"/>
        <v>0</v>
      </c>
      <c r="J28" s="101"/>
      <c r="K28" s="101"/>
      <c r="L28" s="100">
        <f t="shared" si="2"/>
        <v>0</v>
      </c>
      <c r="M28" s="100">
        <f t="shared" si="3"/>
        <v>0</v>
      </c>
      <c r="N28" s="101"/>
      <c r="O28" s="100">
        <v>14.011</v>
      </c>
      <c r="P28" s="100">
        <v>11.221</v>
      </c>
      <c r="Q28" s="100">
        <f t="shared" si="4"/>
        <v>0</v>
      </c>
      <c r="R28" s="101"/>
      <c r="S28" s="101"/>
      <c r="T28" s="101"/>
      <c r="U28" s="101"/>
      <c r="V28" s="102">
        <f t="shared" si="5"/>
        <v>0</v>
      </c>
      <c r="W28" s="102">
        <f t="shared" si="6"/>
        <v>0</v>
      </c>
      <c r="X28" s="5"/>
      <c r="Y28" s="5"/>
      <c r="Z28" s="5"/>
    </row>
    <row r="29">
      <c r="A29" s="103">
        <v>28.0</v>
      </c>
      <c r="B29" s="100" t="s">
        <v>23</v>
      </c>
      <c r="C29" s="100" t="s">
        <v>53</v>
      </c>
      <c r="D29" s="101"/>
      <c r="E29" s="101"/>
      <c r="F29" s="101"/>
      <c r="G29" s="101"/>
      <c r="H29" s="101"/>
      <c r="I29" s="100">
        <f t="shared" si="1"/>
        <v>0</v>
      </c>
      <c r="J29" s="101"/>
      <c r="K29" s="101"/>
      <c r="L29" s="100">
        <f t="shared" si="2"/>
        <v>0</v>
      </c>
      <c r="M29" s="100">
        <f t="shared" si="3"/>
        <v>0</v>
      </c>
      <c r="N29" s="101"/>
      <c r="O29" s="100">
        <v>14.011</v>
      </c>
      <c r="P29" s="100">
        <v>11.221</v>
      </c>
      <c r="Q29" s="100">
        <f t="shared" si="4"/>
        <v>0</v>
      </c>
      <c r="R29" s="101"/>
      <c r="S29" s="101"/>
      <c r="T29" s="101"/>
      <c r="U29" s="101"/>
      <c r="V29" s="102">
        <f t="shared" si="5"/>
        <v>0</v>
      </c>
      <c r="W29" s="102">
        <f t="shared" si="6"/>
        <v>0</v>
      </c>
      <c r="X29" s="5"/>
      <c r="Y29" s="5"/>
      <c r="Z29" s="5"/>
    </row>
    <row r="30">
      <c r="A30" s="103">
        <v>29.0</v>
      </c>
      <c r="B30" s="100" t="s">
        <v>23</v>
      </c>
      <c r="C30" s="100" t="s">
        <v>54</v>
      </c>
      <c r="D30" s="101"/>
      <c r="E30" s="101"/>
      <c r="F30" s="101"/>
      <c r="G30" s="101"/>
      <c r="H30" s="101"/>
      <c r="I30" s="100">
        <f t="shared" si="1"/>
        <v>0</v>
      </c>
      <c r="J30" s="101"/>
      <c r="K30" s="101"/>
      <c r="L30" s="100">
        <f t="shared" si="2"/>
        <v>0</v>
      </c>
      <c r="M30" s="100">
        <f t="shared" si="3"/>
        <v>0</v>
      </c>
      <c r="N30" s="101"/>
      <c r="O30" s="100">
        <v>14.011</v>
      </c>
      <c r="P30" s="100">
        <v>11.221</v>
      </c>
      <c r="Q30" s="100">
        <f t="shared" si="4"/>
        <v>0</v>
      </c>
      <c r="R30" s="101"/>
      <c r="S30" s="101"/>
      <c r="T30" s="101"/>
      <c r="U30" s="101"/>
      <c r="V30" s="102">
        <f t="shared" si="5"/>
        <v>0</v>
      </c>
      <c r="W30" s="102">
        <f t="shared" si="6"/>
        <v>0</v>
      </c>
      <c r="X30" s="5"/>
      <c r="Y30" s="5"/>
      <c r="Z30" s="5"/>
    </row>
    <row r="31">
      <c r="A31" s="103">
        <v>30.0</v>
      </c>
      <c r="B31" s="100" t="s">
        <v>23</v>
      </c>
      <c r="C31" s="100" t="s">
        <v>55</v>
      </c>
      <c r="D31" s="101"/>
      <c r="E31" s="101"/>
      <c r="F31" s="101"/>
      <c r="G31" s="101"/>
      <c r="H31" s="101"/>
      <c r="I31" s="100">
        <f t="shared" si="1"/>
        <v>0</v>
      </c>
      <c r="J31" s="101"/>
      <c r="K31" s="101"/>
      <c r="L31" s="100">
        <f t="shared" si="2"/>
        <v>0</v>
      </c>
      <c r="M31" s="100">
        <f t="shared" si="3"/>
        <v>0</v>
      </c>
      <c r="N31" s="101"/>
      <c r="O31" s="100">
        <v>14.011</v>
      </c>
      <c r="P31" s="100">
        <v>11.221</v>
      </c>
      <c r="Q31" s="100">
        <f t="shared" si="4"/>
        <v>0</v>
      </c>
      <c r="R31" s="101"/>
      <c r="S31" s="101"/>
      <c r="T31" s="101"/>
      <c r="U31" s="101"/>
      <c r="V31" s="102">
        <f t="shared" si="5"/>
        <v>0</v>
      </c>
      <c r="W31" s="102">
        <f t="shared" si="6"/>
        <v>0</v>
      </c>
      <c r="X31" s="5"/>
      <c r="Y31" s="5"/>
      <c r="Z31" s="5"/>
    </row>
    <row r="32">
      <c r="A32" s="103">
        <v>31.0</v>
      </c>
      <c r="B32" s="100" t="s">
        <v>23</v>
      </c>
      <c r="C32" s="100" t="s">
        <v>56</v>
      </c>
      <c r="D32" s="101"/>
      <c r="E32" s="101"/>
      <c r="F32" s="101"/>
      <c r="G32" s="101"/>
      <c r="H32" s="101"/>
      <c r="I32" s="100">
        <f t="shared" si="1"/>
        <v>0</v>
      </c>
      <c r="J32" s="101"/>
      <c r="K32" s="101"/>
      <c r="L32" s="100">
        <f t="shared" si="2"/>
        <v>0</v>
      </c>
      <c r="M32" s="100">
        <f t="shared" si="3"/>
        <v>0</v>
      </c>
      <c r="N32" s="101"/>
      <c r="O32" s="100">
        <v>14.011</v>
      </c>
      <c r="P32" s="100">
        <v>11.221</v>
      </c>
      <c r="Q32" s="100">
        <f t="shared" si="4"/>
        <v>0</v>
      </c>
      <c r="R32" s="101"/>
      <c r="S32" s="101"/>
      <c r="T32" s="101"/>
      <c r="U32" s="101"/>
      <c r="V32" s="102">
        <f t="shared" si="5"/>
        <v>0</v>
      </c>
      <c r="W32" s="102">
        <f t="shared" si="6"/>
        <v>0</v>
      </c>
      <c r="X32" s="5"/>
      <c r="Y32" s="5"/>
      <c r="Z32" s="5"/>
    </row>
    <row r="33">
      <c r="A33" s="103">
        <v>32.0</v>
      </c>
      <c r="B33" s="100" t="s">
        <v>23</v>
      </c>
      <c r="C33" s="100" t="s">
        <v>57</v>
      </c>
      <c r="D33" s="101"/>
      <c r="E33" s="101"/>
      <c r="F33" s="101"/>
      <c r="G33" s="101"/>
      <c r="H33" s="101"/>
      <c r="I33" s="100">
        <f t="shared" si="1"/>
        <v>0</v>
      </c>
      <c r="J33" s="101"/>
      <c r="K33" s="101"/>
      <c r="L33" s="100">
        <f t="shared" si="2"/>
        <v>0</v>
      </c>
      <c r="M33" s="100">
        <f t="shared" si="3"/>
        <v>0</v>
      </c>
      <c r="N33" s="101"/>
      <c r="O33" s="100">
        <v>14.011</v>
      </c>
      <c r="P33" s="100">
        <v>11.221</v>
      </c>
      <c r="Q33" s="100">
        <f t="shared" si="4"/>
        <v>0</v>
      </c>
      <c r="R33" s="101"/>
      <c r="S33" s="101"/>
      <c r="T33" s="101"/>
      <c r="U33" s="101"/>
      <c r="V33" s="102">
        <f t="shared" si="5"/>
        <v>0</v>
      </c>
      <c r="W33" s="102">
        <f t="shared" si="6"/>
        <v>0</v>
      </c>
      <c r="X33" s="5"/>
      <c r="Y33" s="5"/>
      <c r="Z33" s="5"/>
    </row>
    <row r="34">
      <c r="A34" s="103">
        <v>33.0</v>
      </c>
      <c r="B34" s="100" t="s">
        <v>23</v>
      </c>
      <c r="C34" s="100" t="s">
        <v>58</v>
      </c>
      <c r="D34" s="101"/>
      <c r="E34" s="101"/>
      <c r="F34" s="101"/>
      <c r="G34" s="101"/>
      <c r="H34" s="101"/>
      <c r="I34" s="100">
        <f t="shared" si="1"/>
        <v>0</v>
      </c>
      <c r="J34" s="101"/>
      <c r="K34" s="101"/>
      <c r="L34" s="100">
        <f t="shared" si="2"/>
        <v>0</v>
      </c>
      <c r="M34" s="100">
        <f t="shared" si="3"/>
        <v>0</v>
      </c>
      <c r="N34" s="101"/>
      <c r="O34" s="100">
        <v>14.011</v>
      </c>
      <c r="P34" s="100">
        <v>11.221</v>
      </c>
      <c r="Q34" s="100">
        <f t="shared" si="4"/>
        <v>0</v>
      </c>
      <c r="R34" s="101"/>
      <c r="S34" s="101"/>
      <c r="T34" s="101"/>
      <c r="U34" s="101"/>
      <c r="V34" s="102">
        <f t="shared" si="5"/>
        <v>0</v>
      </c>
      <c r="W34" s="102">
        <f t="shared" si="6"/>
        <v>0</v>
      </c>
      <c r="X34" s="5"/>
      <c r="Y34" s="5"/>
      <c r="Z34" s="5"/>
    </row>
    <row r="35">
      <c r="A35" s="103">
        <v>34.0</v>
      </c>
      <c r="B35" s="100" t="s">
        <v>23</v>
      </c>
      <c r="C35" s="100" t="s">
        <v>59</v>
      </c>
      <c r="D35" s="101"/>
      <c r="E35" s="101"/>
      <c r="F35" s="101"/>
      <c r="G35" s="101"/>
      <c r="H35" s="101"/>
      <c r="I35" s="100">
        <f t="shared" si="1"/>
        <v>0</v>
      </c>
      <c r="J35" s="101"/>
      <c r="K35" s="101"/>
      <c r="L35" s="100">
        <f t="shared" si="2"/>
        <v>0</v>
      </c>
      <c r="M35" s="100">
        <f t="shared" si="3"/>
        <v>0</v>
      </c>
      <c r="N35" s="101"/>
      <c r="O35" s="100">
        <v>14.011</v>
      </c>
      <c r="P35" s="100">
        <v>11.221</v>
      </c>
      <c r="Q35" s="100">
        <f t="shared" si="4"/>
        <v>0</v>
      </c>
      <c r="R35" s="101"/>
      <c r="S35" s="101"/>
      <c r="T35" s="101"/>
      <c r="U35" s="101"/>
      <c r="V35" s="102">
        <f t="shared" si="5"/>
        <v>0</v>
      </c>
      <c r="W35" s="102">
        <f t="shared" si="6"/>
        <v>0</v>
      </c>
      <c r="X35" s="5"/>
      <c r="Y35" s="5"/>
      <c r="Z35" s="5"/>
    </row>
    <row r="36">
      <c r="A36" s="103">
        <v>35.0</v>
      </c>
      <c r="B36" s="100" t="s">
        <v>23</v>
      </c>
      <c r="C36" s="100" t="s">
        <v>60</v>
      </c>
      <c r="D36" s="101"/>
      <c r="E36" s="101"/>
      <c r="F36" s="101"/>
      <c r="G36" s="101"/>
      <c r="H36" s="101"/>
      <c r="I36" s="100">
        <f t="shared" si="1"/>
        <v>0</v>
      </c>
      <c r="J36" s="101"/>
      <c r="K36" s="101"/>
      <c r="L36" s="100">
        <f t="shared" si="2"/>
        <v>0</v>
      </c>
      <c r="M36" s="100">
        <f t="shared" si="3"/>
        <v>0</v>
      </c>
      <c r="N36" s="101"/>
      <c r="O36" s="100">
        <v>14.011</v>
      </c>
      <c r="P36" s="100">
        <v>11.221</v>
      </c>
      <c r="Q36" s="100">
        <f t="shared" si="4"/>
        <v>0</v>
      </c>
      <c r="R36" s="101"/>
      <c r="S36" s="101"/>
      <c r="T36" s="101"/>
      <c r="U36" s="101"/>
      <c r="V36" s="102">
        <f t="shared" si="5"/>
        <v>0</v>
      </c>
      <c r="W36" s="102">
        <f t="shared" si="6"/>
        <v>0</v>
      </c>
      <c r="X36" s="5"/>
      <c r="Y36" s="5"/>
      <c r="Z36" s="5"/>
    </row>
    <row r="37">
      <c r="A37" s="103">
        <v>36.0</v>
      </c>
      <c r="B37" s="100" t="s">
        <v>23</v>
      </c>
      <c r="C37" s="100" t="s">
        <v>61</v>
      </c>
      <c r="D37" s="101"/>
      <c r="E37" s="101"/>
      <c r="F37" s="101"/>
      <c r="G37" s="101"/>
      <c r="H37" s="101"/>
      <c r="I37" s="100">
        <f t="shared" si="1"/>
        <v>0</v>
      </c>
      <c r="J37" s="101"/>
      <c r="K37" s="101"/>
      <c r="L37" s="100">
        <f t="shared" si="2"/>
        <v>0</v>
      </c>
      <c r="M37" s="100">
        <f t="shared" si="3"/>
        <v>0</v>
      </c>
      <c r="N37" s="101"/>
      <c r="O37" s="100">
        <v>14.011</v>
      </c>
      <c r="P37" s="100">
        <v>11.221</v>
      </c>
      <c r="Q37" s="100">
        <f t="shared" si="4"/>
        <v>0</v>
      </c>
      <c r="R37" s="101"/>
      <c r="S37" s="101"/>
      <c r="T37" s="101"/>
      <c r="U37" s="101"/>
      <c r="V37" s="102">
        <f t="shared" si="5"/>
        <v>0</v>
      </c>
      <c r="W37" s="102">
        <f t="shared" si="6"/>
        <v>0</v>
      </c>
      <c r="X37" s="5"/>
      <c r="Y37" s="5"/>
      <c r="Z37" s="5"/>
    </row>
    <row r="38">
      <c r="A38" s="103">
        <v>37.0</v>
      </c>
      <c r="B38" s="100" t="s">
        <v>23</v>
      </c>
      <c r="C38" s="100" t="s">
        <v>62</v>
      </c>
      <c r="D38" s="101"/>
      <c r="E38" s="101"/>
      <c r="F38" s="101"/>
      <c r="G38" s="101"/>
      <c r="H38" s="101"/>
      <c r="I38" s="100">
        <f t="shared" si="1"/>
        <v>0</v>
      </c>
      <c r="J38" s="101"/>
      <c r="K38" s="101"/>
      <c r="L38" s="100">
        <f t="shared" si="2"/>
        <v>0</v>
      </c>
      <c r="M38" s="100">
        <f t="shared" si="3"/>
        <v>0</v>
      </c>
      <c r="N38" s="101"/>
      <c r="O38" s="100">
        <v>14.011</v>
      </c>
      <c r="P38" s="100">
        <v>11.221</v>
      </c>
      <c r="Q38" s="100">
        <f t="shared" si="4"/>
        <v>0</v>
      </c>
      <c r="R38" s="101"/>
      <c r="S38" s="101"/>
      <c r="T38" s="101"/>
      <c r="U38" s="101"/>
      <c r="V38" s="102">
        <f t="shared" si="5"/>
        <v>0</v>
      </c>
      <c r="W38" s="102">
        <f t="shared" si="6"/>
        <v>0</v>
      </c>
      <c r="X38" s="5"/>
      <c r="Y38" s="5"/>
      <c r="Z38" s="5"/>
    </row>
    <row r="39">
      <c r="A39" s="103">
        <v>38.0</v>
      </c>
      <c r="B39" s="100" t="s">
        <v>23</v>
      </c>
      <c r="C39" s="100" t="s">
        <v>63</v>
      </c>
      <c r="D39" s="101"/>
      <c r="E39" s="101"/>
      <c r="F39" s="101"/>
      <c r="G39" s="101"/>
      <c r="H39" s="101"/>
      <c r="I39" s="100">
        <f t="shared" si="1"/>
        <v>0</v>
      </c>
      <c r="J39" s="101"/>
      <c r="K39" s="101"/>
      <c r="L39" s="100">
        <f t="shared" si="2"/>
        <v>0</v>
      </c>
      <c r="M39" s="100">
        <f t="shared" si="3"/>
        <v>0</v>
      </c>
      <c r="N39" s="101"/>
      <c r="O39" s="100">
        <v>14.011</v>
      </c>
      <c r="P39" s="100">
        <v>11.221</v>
      </c>
      <c r="Q39" s="100">
        <f t="shared" si="4"/>
        <v>0</v>
      </c>
      <c r="R39" s="101"/>
      <c r="S39" s="101"/>
      <c r="T39" s="101"/>
      <c r="U39" s="101"/>
      <c r="V39" s="102">
        <f t="shared" si="5"/>
        <v>0</v>
      </c>
      <c r="W39" s="102">
        <f t="shared" si="6"/>
        <v>0</v>
      </c>
      <c r="X39" s="5"/>
      <c r="Y39" s="5"/>
      <c r="Z39" s="5"/>
    </row>
    <row r="40">
      <c r="A40" s="103">
        <v>39.0</v>
      </c>
      <c r="B40" s="100" t="s">
        <v>23</v>
      </c>
      <c r="C40" s="100" t="s">
        <v>64</v>
      </c>
      <c r="D40" s="101"/>
      <c r="E40" s="101"/>
      <c r="F40" s="101"/>
      <c r="G40" s="101"/>
      <c r="H40" s="101"/>
      <c r="I40" s="100">
        <f t="shared" si="1"/>
        <v>0</v>
      </c>
      <c r="J40" s="101"/>
      <c r="K40" s="101"/>
      <c r="L40" s="100">
        <f t="shared" si="2"/>
        <v>0</v>
      </c>
      <c r="M40" s="100">
        <f t="shared" si="3"/>
        <v>0</v>
      </c>
      <c r="N40" s="101"/>
      <c r="O40" s="100">
        <v>14.011</v>
      </c>
      <c r="P40" s="100">
        <v>11.221</v>
      </c>
      <c r="Q40" s="100">
        <f t="shared" si="4"/>
        <v>0</v>
      </c>
      <c r="R40" s="101"/>
      <c r="S40" s="101"/>
      <c r="T40" s="101"/>
      <c r="U40" s="101"/>
      <c r="V40" s="102">
        <f t="shared" si="5"/>
        <v>0</v>
      </c>
      <c r="W40" s="102">
        <f t="shared" si="6"/>
        <v>0</v>
      </c>
      <c r="X40" s="5"/>
      <c r="Y40" s="5"/>
      <c r="Z40" s="5"/>
    </row>
    <row r="41">
      <c r="A41" s="103">
        <v>40.0</v>
      </c>
      <c r="B41" s="100" t="s">
        <v>23</v>
      </c>
      <c r="C41" s="100" t="s">
        <v>65</v>
      </c>
      <c r="D41" s="101"/>
      <c r="E41" s="101"/>
      <c r="F41" s="101"/>
      <c r="G41" s="101"/>
      <c r="H41" s="101"/>
      <c r="I41" s="100">
        <f t="shared" si="1"/>
        <v>0</v>
      </c>
      <c r="J41" s="101"/>
      <c r="K41" s="101"/>
      <c r="L41" s="100">
        <f t="shared" si="2"/>
        <v>0</v>
      </c>
      <c r="M41" s="100">
        <f t="shared" si="3"/>
        <v>0</v>
      </c>
      <c r="N41" s="101"/>
      <c r="O41" s="100">
        <v>14.011</v>
      </c>
      <c r="P41" s="100">
        <v>11.221</v>
      </c>
      <c r="Q41" s="100">
        <f t="shared" si="4"/>
        <v>0</v>
      </c>
      <c r="R41" s="101"/>
      <c r="S41" s="101"/>
      <c r="T41" s="101"/>
      <c r="U41" s="101"/>
      <c r="V41" s="102">
        <f t="shared" si="5"/>
        <v>0</v>
      </c>
      <c r="W41" s="102">
        <f t="shared" si="6"/>
        <v>0</v>
      </c>
      <c r="X41" s="5"/>
      <c r="Y41" s="5"/>
      <c r="Z41" s="5"/>
    </row>
    <row r="42">
      <c r="A42" s="103">
        <v>41.0</v>
      </c>
      <c r="B42" s="100" t="s">
        <v>23</v>
      </c>
      <c r="C42" s="100" t="s">
        <v>67</v>
      </c>
      <c r="D42" s="101"/>
      <c r="E42" s="101"/>
      <c r="F42" s="101"/>
      <c r="G42" s="101"/>
      <c r="H42" s="101"/>
      <c r="I42" s="100">
        <f t="shared" si="1"/>
        <v>0</v>
      </c>
      <c r="J42" s="101"/>
      <c r="K42" s="101"/>
      <c r="L42" s="100">
        <f t="shared" si="2"/>
        <v>0</v>
      </c>
      <c r="M42" s="100">
        <f t="shared" si="3"/>
        <v>0</v>
      </c>
      <c r="N42" s="101"/>
      <c r="O42" s="100">
        <v>14.011</v>
      </c>
      <c r="P42" s="100">
        <v>11.221</v>
      </c>
      <c r="Q42" s="100">
        <f t="shared" si="4"/>
        <v>0</v>
      </c>
      <c r="R42" s="101"/>
      <c r="S42" s="101"/>
      <c r="T42" s="101"/>
      <c r="U42" s="101"/>
      <c r="V42" s="102">
        <f t="shared" si="5"/>
        <v>0</v>
      </c>
      <c r="W42" s="102">
        <f t="shared" si="6"/>
        <v>0</v>
      </c>
      <c r="X42" s="5"/>
      <c r="Y42" s="5"/>
      <c r="Z42" s="5"/>
    </row>
    <row r="43">
      <c r="A43" s="103">
        <v>42.0</v>
      </c>
      <c r="B43" s="100" t="s">
        <v>23</v>
      </c>
      <c r="C43" s="100" t="s">
        <v>68</v>
      </c>
      <c r="D43" s="101"/>
      <c r="E43" s="101"/>
      <c r="F43" s="101"/>
      <c r="G43" s="101"/>
      <c r="H43" s="101"/>
      <c r="I43" s="100">
        <f t="shared" si="1"/>
        <v>0</v>
      </c>
      <c r="J43" s="101"/>
      <c r="K43" s="101"/>
      <c r="L43" s="100">
        <f t="shared" si="2"/>
        <v>0</v>
      </c>
      <c r="M43" s="100">
        <f t="shared" si="3"/>
        <v>0</v>
      </c>
      <c r="N43" s="101"/>
      <c r="O43" s="100">
        <v>14.011</v>
      </c>
      <c r="P43" s="100">
        <v>11.221</v>
      </c>
      <c r="Q43" s="100">
        <f t="shared" si="4"/>
        <v>0</v>
      </c>
      <c r="R43" s="101"/>
      <c r="S43" s="101"/>
      <c r="T43" s="101"/>
      <c r="U43" s="101"/>
      <c r="V43" s="102">
        <f t="shared" si="5"/>
        <v>0</v>
      </c>
      <c r="W43" s="102">
        <f t="shared" si="6"/>
        <v>0</v>
      </c>
      <c r="X43" s="5"/>
      <c r="Y43" s="5"/>
      <c r="Z43" s="5"/>
    </row>
    <row r="44">
      <c r="A44" s="103">
        <v>43.0</v>
      </c>
      <c r="B44" s="100" t="s">
        <v>23</v>
      </c>
      <c r="C44" s="100" t="s">
        <v>69</v>
      </c>
      <c r="D44" s="101"/>
      <c r="E44" s="101"/>
      <c r="F44" s="101"/>
      <c r="G44" s="101"/>
      <c r="H44" s="101"/>
      <c r="I44" s="100">
        <f t="shared" si="1"/>
        <v>0</v>
      </c>
      <c r="J44" s="101"/>
      <c r="K44" s="101"/>
      <c r="L44" s="100">
        <f t="shared" si="2"/>
        <v>0</v>
      </c>
      <c r="M44" s="100">
        <f t="shared" si="3"/>
        <v>0</v>
      </c>
      <c r="N44" s="101"/>
      <c r="O44" s="100">
        <v>14.011</v>
      </c>
      <c r="P44" s="100">
        <v>11.221</v>
      </c>
      <c r="Q44" s="100">
        <f t="shared" si="4"/>
        <v>0</v>
      </c>
      <c r="R44" s="101"/>
      <c r="S44" s="101"/>
      <c r="T44" s="101"/>
      <c r="U44" s="101"/>
      <c r="V44" s="102">
        <f t="shared" si="5"/>
        <v>0</v>
      </c>
      <c r="W44" s="102">
        <f t="shared" si="6"/>
        <v>0</v>
      </c>
      <c r="X44" s="5"/>
      <c r="Y44" s="5"/>
      <c r="Z44" s="5"/>
    </row>
    <row r="45">
      <c r="A45" s="104">
        <v>44.0</v>
      </c>
      <c r="B45" s="104" t="s">
        <v>23</v>
      </c>
      <c r="C45" s="104" t="s">
        <v>70</v>
      </c>
      <c r="D45" s="105"/>
      <c r="E45" s="105"/>
      <c r="F45" s="105"/>
      <c r="G45" s="105"/>
      <c r="H45" s="105"/>
      <c r="I45" s="104">
        <f t="shared" si="1"/>
        <v>0</v>
      </c>
      <c r="J45" s="105"/>
      <c r="K45" s="105"/>
      <c r="L45" s="104">
        <f t="shared" si="2"/>
        <v>0</v>
      </c>
      <c r="M45" s="104">
        <f t="shared" si="3"/>
        <v>0</v>
      </c>
      <c r="N45" s="105"/>
      <c r="O45" s="104">
        <v>14.011</v>
      </c>
      <c r="P45" s="104">
        <v>11.221</v>
      </c>
      <c r="Q45" s="104">
        <f t="shared" si="4"/>
        <v>0</v>
      </c>
      <c r="R45" s="105"/>
      <c r="S45" s="105"/>
      <c r="T45" s="105"/>
      <c r="U45" s="105"/>
      <c r="V45" s="106">
        <f t="shared" si="5"/>
        <v>0</v>
      </c>
      <c r="W45" s="106">
        <f t="shared" si="6"/>
        <v>0</v>
      </c>
      <c r="X45" s="5"/>
      <c r="Y45" s="5"/>
      <c r="Z45" s="5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8"/>
      <c r="W46" s="108"/>
      <c r="X46" s="5"/>
      <c r="Y46" s="5"/>
      <c r="Z46" s="5"/>
    </row>
    <row r="47">
      <c r="A47" s="109"/>
      <c r="B47" s="109"/>
      <c r="C47" s="109"/>
      <c r="D47" s="110" t="s">
        <v>71</v>
      </c>
      <c r="E47" s="110">
        <f>SUM(M:M)</f>
        <v>0</v>
      </c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5"/>
      <c r="Y47" s="5"/>
      <c r="Z47" s="5"/>
    </row>
    <row r="48">
      <c r="A48" s="109"/>
      <c r="B48" s="109"/>
      <c r="C48" s="109"/>
      <c r="D48" s="110" t="s">
        <v>72</v>
      </c>
      <c r="E48" s="110">
        <f>SUM(Q:Q)</f>
        <v>0</v>
      </c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5"/>
      <c r="Y48" s="5"/>
      <c r="Z48" s="5"/>
    </row>
    <row r="49">
      <c r="A49" s="109"/>
      <c r="B49" s="109"/>
      <c r="C49" s="109"/>
      <c r="D49" s="110" t="s">
        <v>73</v>
      </c>
      <c r="E49" s="110" t="str">
        <f>E47/E48</f>
        <v>#DIV/0!</v>
      </c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5"/>
      <c r="Y49" s="5"/>
      <c r="Z49" s="5"/>
    </row>
    <row r="50">
      <c r="A50" s="109"/>
      <c r="B50" s="109"/>
      <c r="C50" s="109"/>
      <c r="D50" s="111"/>
      <c r="E50" s="111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5"/>
      <c r="Y50" s="5"/>
      <c r="Z50" s="5"/>
    </row>
    <row r="51">
      <c r="A51" s="109"/>
      <c r="B51" s="109"/>
      <c r="C51" s="109"/>
      <c r="D51" s="112" t="s">
        <v>74</v>
      </c>
      <c r="E51" s="112" t="str">
        <f>AVERAGEIF(Q:Q,"&gt;0",Q:Q)</f>
        <v>#DIV/0!</v>
      </c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5"/>
      <c r="Y51" s="5"/>
      <c r="Z51" s="5"/>
    </row>
    <row r="52">
      <c r="A52" s="109"/>
      <c r="B52" s="109"/>
      <c r="C52" s="109"/>
      <c r="D52" s="111"/>
      <c r="E52" s="111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5"/>
      <c r="Y52" s="5"/>
      <c r="Z52" s="5"/>
    </row>
    <row r="53">
      <c r="A53" s="109"/>
      <c r="B53" s="109"/>
      <c r="C53" s="109"/>
      <c r="D53" s="113" t="s">
        <v>75</v>
      </c>
      <c r="E53" s="114">
        <f>SUM(G:G)</f>
        <v>0</v>
      </c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5"/>
      <c r="Y53" s="5"/>
      <c r="Z53" s="5"/>
    </row>
    <row r="54">
      <c r="A54" s="109"/>
      <c r="B54" s="109"/>
      <c r="C54" s="109"/>
      <c r="D54" s="113" t="s">
        <v>76</v>
      </c>
      <c r="E54" s="114">
        <f>SUM(H:H)</f>
        <v>0</v>
      </c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5"/>
      <c r="Y54" s="5"/>
      <c r="Z54" s="5"/>
    </row>
    <row r="55">
      <c r="A55" s="109"/>
      <c r="B55" s="109"/>
      <c r="C55" s="109"/>
      <c r="D55" s="113" t="s">
        <v>77</v>
      </c>
      <c r="E55" s="114">
        <f>E54+E53</f>
        <v>0</v>
      </c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5"/>
      <c r="Y55" s="5"/>
      <c r="Z55" s="5"/>
    </row>
    <row r="56">
      <c r="A56" s="109"/>
      <c r="B56" s="109"/>
      <c r="C56" s="109"/>
      <c r="D56" s="111"/>
      <c r="E56" s="111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5"/>
      <c r="Y56" s="5"/>
      <c r="Z56" s="5"/>
    </row>
    <row r="57">
      <c r="A57" s="109"/>
      <c r="B57" s="109"/>
      <c r="C57" s="109"/>
      <c r="D57" s="115" t="s">
        <v>78</v>
      </c>
      <c r="E57" s="94">
        <f>SUM(I:I)</f>
        <v>0</v>
      </c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5"/>
      <c r="Y57" s="5"/>
      <c r="Z57" s="5"/>
    </row>
    <row r="58">
      <c r="A58" s="109"/>
      <c r="B58" s="109"/>
      <c r="C58" s="109"/>
      <c r="D58" s="115" t="s">
        <v>79</v>
      </c>
      <c r="E58" s="94">
        <f>SUM(J:J)</f>
        <v>0</v>
      </c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5"/>
      <c r="Y58" s="5"/>
      <c r="Z58" s="5"/>
    </row>
    <row r="59">
      <c r="A59" s="109"/>
      <c r="B59" s="109"/>
      <c r="C59" s="109"/>
      <c r="D59" s="115" t="s">
        <v>80</v>
      </c>
      <c r="E59" s="94">
        <f>E58+E57</f>
        <v>0</v>
      </c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5"/>
      <c r="Y59" s="5"/>
      <c r="Z59" s="5"/>
    </row>
    <row r="60">
      <c r="A60" s="109"/>
      <c r="B60" s="109"/>
      <c r="C60" s="109"/>
      <c r="D60" s="111"/>
      <c r="E60" s="111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5"/>
      <c r="Y60" s="5"/>
      <c r="Z60" s="5"/>
    </row>
    <row r="61">
      <c r="A61" s="109"/>
      <c r="B61" s="109"/>
      <c r="C61" s="109"/>
      <c r="D61" s="116" t="s">
        <v>10</v>
      </c>
      <c r="E61" s="117">
        <f t="shared" ref="E61:E62" si="7">E57+E53</f>
        <v>0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5"/>
      <c r="Y61" s="5"/>
      <c r="Z61" s="5"/>
    </row>
    <row r="62">
      <c r="A62" s="109"/>
      <c r="B62" s="109"/>
      <c r="C62" s="109"/>
      <c r="D62" s="116" t="s">
        <v>11</v>
      </c>
      <c r="E62" s="117">
        <f t="shared" si="7"/>
        <v>0</v>
      </c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5"/>
      <c r="Y62" s="5"/>
      <c r="Z62" s="5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5"/>
      <c r="Y63" s="5"/>
      <c r="Z63" s="5"/>
    </row>
    <row r="64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94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  <c r="K1" s="95" t="s">
        <v>10</v>
      </c>
      <c r="L1" s="95" t="s">
        <v>11</v>
      </c>
      <c r="M1" s="95" t="s">
        <v>12</v>
      </c>
      <c r="N1" s="95" t="s">
        <v>13</v>
      </c>
      <c r="O1" s="95" t="s">
        <v>14</v>
      </c>
      <c r="P1" s="95" t="s">
        <v>15</v>
      </c>
      <c r="Q1" s="95" t="s">
        <v>16</v>
      </c>
      <c r="R1" s="96" t="s">
        <v>17</v>
      </c>
      <c r="S1" s="96" t="s">
        <v>18</v>
      </c>
      <c r="T1" s="96" t="s">
        <v>19</v>
      </c>
      <c r="U1" s="96" t="s">
        <v>20</v>
      </c>
      <c r="V1" s="97" t="s">
        <v>21</v>
      </c>
      <c r="W1" s="97" t="s">
        <v>22</v>
      </c>
      <c r="X1" s="5"/>
      <c r="Y1" s="5"/>
      <c r="Z1" s="5"/>
    </row>
    <row r="2">
      <c r="A2" s="98">
        <v>1.0</v>
      </c>
      <c r="B2" s="99" t="s">
        <v>23</v>
      </c>
      <c r="C2" s="100" t="s">
        <v>24</v>
      </c>
      <c r="D2" s="101"/>
      <c r="E2" s="101"/>
      <c r="F2" s="101"/>
      <c r="G2" s="101"/>
      <c r="H2" s="101"/>
      <c r="I2" s="100">
        <f t="shared" ref="I2:I45" si="1">max(0,K2-G2)</f>
        <v>0</v>
      </c>
      <c r="J2" s="101"/>
      <c r="K2" s="101"/>
      <c r="L2" s="100">
        <f t="shared" ref="L2:L45" si="2">J2+H2</f>
        <v>0</v>
      </c>
      <c r="M2" s="100">
        <f t="shared" ref="M2:M45" si="3">G2+H2+I2+J2</f>
        <v>0</v>
      </c>
      <c r="N2" s="101"/>
      <c r="O2" s="100">
        <v>14.011</v>
      </c>
      <c r="P2" s="100">
        <v>11.221</v>
      </c>
      <c r="Q2" s="100">
        <f t="shared" ref="Q2:Q45" si="4">(O2*D2)+(P2*E2)</f>
        <v>0</v>
      </c>
      <c r="R2" s="101"/>
      <c r="S2" s="101"/>
      <c r="T2" s="101"/>
      <c r="U2" s="101"/>
      <c r="V2" s="102">
        <f t="shared" ref="V2:V45" si="5">S2-R2</f>
        <v>0</v>
      </c>
      <c r="W2" s="102">
        <f t="shared" ref="W2:W45" si="6">U2-T2</f>
        <v>0</v>
      </c>
      <c r="X2" s="5"/>
      <c r="Y2" s="5"/>
      <c r="Z2" s="5"/>
    </row>
    <row r="3">
      <c r="A3" s="98">
        <v>2.0</v>
      </c>
      <c r="B3" s="99" t="s">
        <v>23</v>
      </c>
      <c r="C3" s="100" t="s">
        <v>25</v>
      </c>
      <c r="D3" s="101"/>
      <c r="E3" s="101"/>
      <c r="F3" s="101"/>
      <c r="G3" s="101"/>
      <c r="H3" s="101"/>
      <c r="I3" s="100">
        <f t="shared" si="1"/>
        <v>0</v>
      </c>
      <c r="J3" s="101"/>
      <c r="K3" s="101"/>
      <c r="L3" s="100">
        <f t="shared" si="2"/>
        <v>0</v>
      </c>
      <c r="M3" s="100">
        <f t="shared" si="3"/>
        <v>0</v>
      </c>
      <c r="N3" s="101"/>
      <c r="O3" s="100">
        <v>14.011</v>
      </c>
      <c r="P3" s="100">
        <v>11.221</v>
      </c>
      <c r="Q3" s="100">
        <f t="shared" si="4"/>
        <v>0</v>
      </c>
      <c r="R3" s="101"/>
      <c r="S3" s="101"/>
      <c r="T3" s="101"/>
      <c r="U3" s="101"/>
      <c r="V3" s="102">
        <f t="shared" si="5"/>
        <v>0</v>
      </c>
      <c r="W3" s="102">
        <f t="shared" si="6"/>
        <v>0</v>
      </c>
      <c r="X3" s="5"/>
      <c r="Y3" s="5"/>
      <c r="Z3" s="5"/>
    </row>
    <row r="4">
      <c r="A4" s="103">
        <v>3.0</v>
      </c>
      <c r="B4" s="100" t="s">
        <v>23</v>
      </c>
      <c r="C4" s="100" t="s">
        <v>26</v>
      </c>
      <c r="D4" s="101"/>
      <c r="E4" s="101"/>
      <c r="F4" s="101"/>
      <c r="G4" s="101"/>
      <c r="H4" s="101"/>
      <c r="I4" s="100">
        <f t="shared" si="1"/>
        <v>0</v>
      </c>
      <c r="J4" s="101"/>
      <c r="K4" s="101"/>
      <c r="L4" s="100">
        <f t="shared" si="2"/>
        <v>0</v>
      </c>
      <c r="M4" s="100">
        <f t="shared" si="3"/>
        <v>0</v>
      </c>
      <c r="N4" s="101"/>
      <c r="O4" s="100">
        <v>14.011</v>
      </c>
      <c r="P4" s="100">
        <v>11.221</v>
      </c>
      <c r="Q4" s="100">
        <f t="shared" si="4"/>
        <v>0</v>
      </c>
      <c r="R4" s="101"/>
      <c r="S4" s="101"/>
      <c r="T4" s="101"/>
      <c r="U4" s="101"/>
      <c r="V4" s="102">
        <f t="shared" si="5"/>
        <v>0</v>
      </c>
      <c r="W4" s="102">
        <f t="shared" si="6"/>
        <v>0</v>
      </c>
      <c r="X4" s="5"/>
      <c r="Y4" s="5"/>
      <c r="Z4" s="5"/>
    </row>
    <row r="5">
      <c r="A5" s="103">
        <v>4.0</v>
      </c>
      <c r="B5" s="100" t="s">
        <v>23</v>
      </c>
      <c r="C5" s="100" t="s">
        <v>27</v>
      </c>
      <c r="D5" s="101"/>
      <c r="E5" s="101"/>
      <c r="F5" s="101"/>
      <c r="G5" s="101"/>
      <c r="H5" s="101"/>
      <c r="I5" s="100">
        <f t="shared" si="1"/>
        <v>0</v>
      </c>
      <c r="J5" s="101"/>
      <c r="K5" s="101"/>
      <c r="L5" s="100">
        <f t="shared" si="2"/>
        <v>0</v>
      </c>
      <c r="M5" s="100">
        <f t="shared" si="3"/>
        <v>0</v>
      </c>
      <c r="N5" s="101"/>
      <c r="O5" s="100">
        <v>14.011</v>
      </c>
      <c r="P5" s="100">
        <v>11.221</v>
      </c>
      <c r="Q5" s="100">
        <f t="shared" si="4"/>
        <v>0</v>
      </c>
      <c r="R5" s="101"/>
      <c r="S5" s="101"/>
      <c r="T5" s="101"/>
      <c r="U5" s="101"/>
      <c r="V5" s="102">
        <f t="shared" si="5"/>
        <v>0</v>
      </c>
      <c r="W5" s="102">
        <f t="shared" si="6"/>
        <v>0</v>
      </c>
      <c r="X5" s="5"/>
      <c r="Y5" s="5"/>
      <c r="Z5" s="5"/>
    </row>
    <row r="6">
      <c r="A6" s="103">
        <v>5.0</v>
      </c>
      <c r="B6" s="100" t="s">
        <v>23</v>
      </c>
      <c r="C6" s="100" t="s">
        <v>28</v>
      </c>
      <c r="D6" s="101"/>
      <c r="E6" s="101"/>
      <c r="F6" s="101"/>
      <c r="G6" s="101"/>
      <c r="H6" s="101"/>
      <c r="I6" s="100">
        <f t="shared" si="1"/>
        <v>0</v>
      </c>
      <c r="J6" s="101"/>
      <c r="K6" s="101"/>
      <c r="L6" s="100">
        <f t="shared" si="2"/>
        <v>0</v>
      </c>
      <c r="M6" s="100">
        <f t="shared" si="3"/>
        <v>0</v>
      </c>
      <c r="N6" s="101"/>
      <c r="O6" s="100">
        <v>14.011</v>
      </c>
      <c r="P6" s="100">
        <v>11.221</v>
      </c>
      <c r="Q6" s="100">
        <f t="shared" si="4"/>
        <v>0</v>
      </c>
      <c r="R6" s="101"/>
      <c r="S6" s="101"/>
      <c r="T6" s="101"/>
      <c r="U6" s="101"/>
      <c r="V6" s="102">
        <f t="shared" si="5"/>
        <v>0</v>
      </c>
      <c r="W6" s="102">
        <f t="shared" si="6"/>
        <v>0</v>
      </c>
      <c r="X6" s="5"/>
      <c r="Y6" s="5"/>
      <c r="Z6" s="5"/>
    </row>
    <row r="7">
      <c r="A7" s="103">
        <v>6.0</v>
      </c>
      <c r="B7" s="100" t="s">
        <v>23</v>
      </c>
      <c r="C7" s="100" t="s">
        <v>29</v>
      </c>
      <c r="D7" s="101"/>
      <c r="E7" s="101"/>
      <c r="F7" s="101"/>
      <c r="G7" s="101"/>
      <c r="H7" s="101"/>
      <c r="I7" s="100">
        <f t="shared" si="1"/>
        <v>0</v>
      </c>
      <c r="J7" s="101"/>
      <c r="K7" s="101"/>
      <c r="L7" s="100">
        <f t="shared" si="2"/>
        <v>0</v>
      </c>
      <c r="M7" s="100">
        <f t="shared" si="3"/>
        <v>0</v>
      </c>
      <c r="N7" s="101"/>
      <c r="O7" s="100">
        <v>14.011</v>
      </c>
      <c r="P7" s="100">
        <v>11.221</v>
      </c>
      <c r="Q7" s="100">
        <f t="shared" si="4"/>
        <v>0</v>
      </c>
      <c r="R7" s="101"/>
      <c r="S7" s="101"/>
      <c r="T7" s="101"/>
      <c r="U7" s="101"/>
      <c r="V7" s="102">
        <f t="shared" si="5"/>
        <v>0</v>
      </c>
      <c r="W7" s="102">
        <f t="shared" si="6"/>
        <v>0</v>
      </c>
      <c r="X7" s="5"/>
      <c r="Y7" s="5"/>
      <c r="Z7" s="5"/>
    </row>
    <row r="8">
      <c r="A8" s="103">
        <v>7.0</v>
      </c>
      <c r="B8" s="100" t="s">
        <v>23</v>
      </c>
      <c r="C8" s="100" t="s">
        <v>30</v>
      </c>
      <c r="D8" s="101"/>
      <c r="E8" s="101"/>
      <c r="F8" s="101"/>
      <c r="G8" s="101"/>
      <c r="H8" s="101"/>
      <c r="I8" s="100">
        <f t="shared" si="1"/>
        <v>0</v>
      </c>
      <c r="J8" s="101"/>
      <c r="K8" s="101"/>
      <c r="L8" s="100">
        <f t="shared" si="2"/>
        <v>0</v>
      </c>
      <c r="M8" s="100">
        <f t="shared" si="3"/>
        <v>0</v>
      </c>
      <c r="N8" s="101"/>
      <c r="O8" s="100">
        <v>14.011</v>
      </c>
      <c r="P8" s="100">
        <v>11.221</v>
      </c>
      <c r="Q8" s="100">
        <f t="shared" si="4"/>
        <v>0</v>
      </c>
      <c r="R8" s="101"/>
      <c r="S8" s="101"/>
      <c r="T8" s="101"/>
      <c r="U8" s="101"/>
      <c r="V8" s="102">
        <f t="shared" si="5"/>
        <v>0</v>
      </c>
      <c r="W8" s="102">
        <f t="shared" si="6"/>
        <v>0</v>
      </c>
      <c r="X8" s="5"/>
      <c r="Y8" s="5"/>
      <c r="Z8" s="5"/>
    </row>
    <row r="9">
      <c r="A9" s="103">
        <v>8.0</v>
      </c>
      <c r="B9" s="100" t="s">
        <v>23</v>
      </c>
      <c r="C9" s="100" t="s">
        <v>31</v>
      </c>
      <c r="D9" s="101"/>
      <c r="E9" s="101"/>
      <c r="F9" s="101"/>
      <c r="G9" s="101"/>
      <c r="H9" s="101"/>
      <c r="I9" s="100">
        <f t="shared" si="1"/>
        <v>0</v>
      </c>
      <c r="J9" s="101"/>
      <c r="K9" s="101"/>
      <c r="L9" s="100">
        <f t="shared" si="2"/>
        <v>0</v>
      </c>
      <c r="M9" s="100">
        <f t="shared" si="3"/>
        <v>0</v>
      </c>
      <c r="N9" s="101"/>
      <c r="O9" s="100">
        <v>14.011</v>
      </c>
      <c r="P9" s="100">
        <v>11.221</v>
      </c>
      <c r="Q9" s="100">
        <f t="shared" si="4"/>
        <v>0</v>
      </c>
      <c r="R9" s="101"/>
      <c r="S9" s="101"/>
      <c r="T9" s="101"/>
      <c r="U9" s="101"/>
      <c r="V9" s="102">
        <f t="shared" si="5"/>
        <v>0</v>
      </c>
      <c r="W9" s="102">
        <f t="shared" si="6"/>
        <v>0</v>
      </c>
      <c r="X9" s="5"/>
      <c r="Y9" s="5"/>
      <c r="Z9" s="5"/>
    </row>
    <row r="10">
      <c r="A10" s="103">
        <v>9.0</v>
      </c>
      <c r="B10" s="100" t="s">
        <v>23</v>
      </c>
      <c r="C10" s="100" t="s">
        <v>32</v>
      </c>
      <c r="D10" s="101"/>
      <c r="E10" s="101"/>
      <c r="F10" s="101"/>
      <c r="G10" s="101"/>
      <c r="H10" s="101"/>
      <c r="I10" s="100">
        <f t="shared" si="1"/>
        <v>0</v>
      </c>
      <c r="J10" s="101"/>
      <c r="K10" s="101"/>
      <c r="L10" s="100">
        <f t="shared" si="2"/>
        <v>0</v>
      </c>
      <c r="M10" s="100">
        <f t="shared" si="3"/>
        <v>0</v>
      </c>
      <c r="N10" s="101"/>
      <c r="O10" s="100">
        <v>14.011</v>
      </c>
      <c r="P10" s="100">
        <v>11.221</v>
      </c>
      <c r="Q10" s="100">
        <f t="shared" si="4"/>
        <v>0</v>
      </c>
      <c r="R10" s="101"/>
      <c r="S10" s="101"/>
      <c r="T10" s="101"/>
      <c r="U10" s="101"/>
      <c r="V10" s="102">
        <f t="shared" si="5"/>
        <v>0</v>
      </c>
      <c r="W10" s="102">
        <f t="shared" si="6"/>
        <v>0</v>
      </c>
      <c r="X10" s="5"/>
      <c r="Y10" s="5"/>
      <c r="Z10" s="5"/>
    </row>
    <row r="11">
      <c r="A11" s="103">
        <v>10.0</v>
      </c>
      <c r="B11" s="100" t="s">
        <v>23</v>
      </c>
      <c r="C11" s="100" t="s">
        <v>33</v>
      </c>
      <c r="D11" s="101"/>
      <c r="E11" s="101"/>
      <c r="F11" s="101"/>
      <c r="G11" s="101"/>
      <c r="H11" s="101"/>
      <c r="I11" s="100">
        <f t="shared" si="1"/>
        <v>0</v>
      </c>
      <c r="J11" s="101"/>
      <c r="K11" s="101"/>
      <c r="L11" s="100">
        <f t="shared" si="2"/>
        <v>0</v>
      </c>
      <c r="M11" s="100">
        <f t="shared" si="3"/>
        <v>0</v>
      </c>
      <c r="N11" s="101"/>
      <c r="O11" s="100">
        <v>14.011</v>
      </c>
      <c r="P11" s="100">
        <v>11.221</v>
      </c>
      <c r="Q11" s="100">
        <f t="shared" si="4"/>
        <v>0</v>
      </c>
      <c r="R11" s="101"/>
      <c r="S11" s="101"/>
      <c r="T11" s="101"/>
      <c r="U11" s="101"/>
      <c r="V11" s="102">
        <f t="shared" si="5"/>
        <v>0</v>
      </c>
      <c r="W11" s="102">
        <f t="shared" si="6"/>
        <v>0</v>
      </c>
      <c r="X11" s="5"/>
      <c r="Y11" s="5"/>
      <c r="Z11" s="5"/>
    </row>
    <row r="12">
      <c r="A12" s="103">
        <v>11.0</v>
      </c>
      <c r="B12" s="100" t="s">
        <v>23</v>
      </c>
      <c r="C12" s="100" t="s">
        <v>34</v>
      </c>
      <c r="D12" s="101"/>
      <c r="E12" s="101"/>
      <c r="F12" s="101"/>
      <c r="G12" s="101"/>
      <c r="H12" s="101"/>
      <c r="I12" s="100">
        <f t="shared" si="1"/>
        <v>0</v>
      </c>
      <c r="J12" s="101"/>
      <c r="K12" s="101"/>
      <c r="L12" s="100">
        <f t="shared" si="2"/>
        <v>0</v>
      </c>
      <c r="M12" s="100">
        <f t="shared" si="3"/>
        <v>0</v>
      </c>
      <c r="N12" s="101"/>
      <c r="O12" s="100">
        <v>14.011</v>
      </c>
      <c r="P12" s="100">
        <v>11.221</v>
      </c>
      <c r="Q12" s="100">
        <f t="shared" si="4"/>
        <v>0</v>
      </c>
      <c r="R12" s="101"/>
      <c r="S12" s="101"/>
      <c r="T12" s="101"/>
      <c r="U12" s="101"/>
      <c r="V12" s="102">
        <f t="shared" si="5"/>
        <v>0</v>
      </c>
      <c r="W12" s="102">
        <f t="shared" si="6"/>
        <v>0</v>
      </c>
      <c r="X12" s="5"/>
      <c r="Y12" s="5"/>
      <c r="Z12" s="5"/>
    </row>
    <row r="13">
      <c r="A13" s="103">
        <v>12.0</v>
      </c>
      <c r="B13" s="100" t="s">
        <v>23</v>
      </c>
      <c r="C13" s="100" t="s">
        <v>35</v>
      </c>
      <c r="D13" s="101"/>
      <c r="E13" s="101"/>
      <c r="F13" s="101"/>
      <c r="G13" s="101"/>
      <c r="H13" s="101"/>
      <c r="I13" s="100">
        <f t="shared" si="1"/>
        <v>0</v>
      </c>
      <c r="J13" s="101"/>
      <c r="K13" s="101"/>
      <c r="L13" s="100">
        <f t="shared" si="2"/>
        <v>0</v>
      </c>
      <c r="M13" s="100">
        <f t="shared" si="3"/>
        <v>0</v>
      </c>
      <c r="N13" s="101"/>
      <c r="O13" s="100">
        <v>14.011</v>
      </c>
      <c r="P13" s="100">
        <v>11.221</v>
      </c>
      <c r="Q13" s="100">
        <f t="shared" si="4"/>
        <v>0</v>
      </c>
      <c r="R13" s="101"/>
      <c r="S13" s="101"/>
      <c r="T13" s="101"/>
      <c r="U13" s="101"/>
      <c r="V13" s="102">
        <f t="shared" si="5"/>
        <v>0</v>
      </c>
      <c r="W13" s="102">
        <f t="shared" si="6"/>
        <v>0</v>
      </c>
      <c r="X13" s="5"/>
      <c r="Y13" s="5"/>
      <c r="Z13" s="5"/>
    </row>
    <row r="14">
      <c r="A14" s="103">
        <v>13.0</v>
      </c>
      <c r="B14" s="100" t="s">
        <v>23</v>
      </c>
      <c r="C14" s="100" t="s">
        <v>36</v>
      </c>
      <c r="D14" s="101"/>
      <c r="E14" s="101"/>
      <c r="F14" s="101"/>
      <c r="G14" s="101"/>
      <c r="H14" s="101"/>
      <c r="I14" s="100">
        <f t="shared" si="1"/>
        <v>0</v>
      </c>
      <c r="J14" s="101"/>
      <c r="K14" s="101"/>
      <c r="L14" s="100">
        <f t="shared" si="2"/>
        <v>0</v>
      </c>
      <c r="M14" s="100">
        <f t="shared" si="3"/>
        <v>0</v>
      </c>
      <c r="N14" s="101"/>
      <c r="O14" s="100">
        <v>14.011</v>
      </c>
      <c r="P14" s="100">
        <v>11.221</v>
      </c>
      <c r="Q14" s="100">
        <f t="shared" si="4"/>
        <v>0</v>
      </c>
      <c r="R14" s="101"/>
      <c r="S14" s="101"/>
      <c r="T14" s="101"/>
      <c r="U14" s="101"/>
      <c r="V14" s="102">
        <f t="shared" si="5"/>
        <v>0</v>
      </c>
      <c r="W14" s="102">
        <f t="shared" si="6"/>
        <v>0</v>
      </c>
      <c r="X14" s="5"/>
      <c r="Y14" s="5"/>
      <c r="Z14" s="5"/>
    </row>
    <row r="15">
      <c r="A15" s="103">
        <v>14.0</v>
      </c>
      <c r="B15" s="100" t="s">
        <v>23</v>
      </c>
      <c r="C15" s="100" t="s">
        <v>37</v>
      </c>
      <c r="D15" s="101"/>
      <c r="E15" s="101"/>
      <c r="F15" s="101"/>
      <c r="G15" s="101"/>
      <c r="H15" s="101"/>
      <c r="I15" s="100">
        <f t="shared" si="1"/>
        <v>0</v>
      </c>
      <c r="J15" s="101"/>
      <c r="K15" s="101"/>
      <c r="L15" s="100">
        <f t="shared" si="2"/>
        <v>0</v>
      </c>
      <c r="M15" s="100">
        <f t="shared" si="3"/>
        <v>0</v>
      </c>
      <c r="N15" s="101"/>
      <c r="O15" s="100">
        <v>14.011</v>
      </c>
      <c r="P15" s="100">
        <v>11.221</v>
      </c>
      <c r="Q15" s="100">
        <f t="shared" si="4"/>
        <v>0</v>
      </c>
      <c r="R15" s="101"/>
      <c r="S15" s="101"/>
      <c r="T15" s="101"/>
      <c r="U15" s="101"/>
      <c r="V15" s="102">
        <f t="shared" si="5"/>
        <v>0</v>
      </c>
      <c r="W15" s="102">
        <f t="shared" si="6"/>
        <v>0</v>
      </c>
      <c r="X15" s="5"/>
      <c r="Y15" s="5"/>
      <c r="Z15" s="5"/>
    </row>
    <row r="16">
      <c r="A16" s="103">
        <v>15.0</v>
      </c>
      <c r="B16" s="100" t="s">
        <v>23</v>
      </c>
      <c r="C16" s="100" t="s">
        <v>38</v>
      </c>
      <c r="D16" s="101"/>
      <c r="E16" s="101"/>
      <c r="F16" s="101"/>
      <c r="G16" s="101"/>
      <c r="H16" s="101"/>
      <c r="I16" s="100">
        <f t="shared" si="1"/>
        <v>0</v>
      </c>
      <c r="J16" s="101"/>
      <c r="K16" s="101"/>
      <c r="L16" s="100">
        <f t="shared" si="2"/>
        <v>0</v>
      </c>
      <c r="M16" s="100">
        <f t="shared" si="3"/>
        <v>0</v>
      </c>
      <c r="N16" s="101"/>
      <c r="O16" s="100">
        <v>14.011</v>
      </c>
      <c r="P16" s="100">
        <v>11.221</v>
      </c>
      <c r="Q16" s="100">
        <f t="shared" si="4"/>
        <v>0</v>
      </c>
      <c r="R16" s="101"/>
      <c r="S16" s="101"/>
      <c r="T16" s="101"/>
      <c r="U16" s="101"/>
      <c r="V16" s="102">
        <f t="shared" si="5"/>
        <v>0</v>
      </c>
      <c r="W16" s="102">
        <f t="shared" si="6"/>
        <v>0</v>
      </c>
      <c r="X16" s="5"/>
      <c r="Y16" s="5"/>
      <c r="Z16" s="5"/>
    </row>
    <row r="17">
      <c r="A17" s="103">
        <v>16.0</v>
      </c>
      <c r="B17" s="100" t="s">
        <v>23</v>
      </c>
      <c r="C17" s="100" t="s">
        <v>39</v>
      </c>
      <c r="D17" s="101"/>
      <c r="E17" s="101"/>
      <c r="F17" s="101"/>
      <c r="G17" s="101"/>
      <c r="H17" s="101"/>
      <c r="I17" s="100">
        <f t="shared" si="1"/>
        <v>0</v>
      </c>
      <c r="J17" s="101"/>
      <c r="K17" s="101"/>
      <c r="L17" s="100">
        <f t="shared" si="2"/>
        <v>0</v>
      </c>
      <c r="M17" s="100">
        <f t="shared" si="3"/>
        <v>0</v>
      </c>
      <c r="N17" s="101"/>
      <c r="O17" s="100">
        <v>14.011</v>
      </c>
      <c r="P17" s="100">
        <v>11.221</v>
      </c>
      <c r="Q17" s="100">
        <f t="shared" si="4"/>
        <v>0</v>
      </c>
      <c r="R17" s="101"/>
      <c r="S17" s="101"/>
      <c r="T17" s="101"/>
      <c r="U17" s="101"/>
      <c r="V17" s="102">
        <f t="shared" si="5"/>
        <v>0</v>
      </c>
      <c r="W17" s="102">
        <f t="shared" si="6"/>
        <v>0</v>
      </c>
      <c r="X17" s="5"/>
      <c r="Y17" s="5"/>
      <c r="Z17" s="5"/>
    </row>
    <row r="18">
      <c r="A18" s="103">
        <v>17.0</v>
      </c>
      <c r="B18" s="100" t="s">
        <v>23</v>
      </c>
      <c r="C18" s="100" t="s">
        <v>40</v>
      </c>
      <c r="D18" s="101"/>
      <c r="E18" s="101"/>
      <c r="F18" s="101"/>
      <c r="G18" s="101"/>
      <c r="H18" s="101"/>
      <c r="I18" s="100">
        <f t="shared" si="1"/>
        <v>0</v>
      </c>
      <c r="J18" s="101"/>
      <c r="K18" s="101"/>
      <c r="L18" s="100">
        <f t="shared" si="2"/>
        <v>0</v>
      </c>
      <c r="M18" s="100">
        <f t="shared" si="3"/>
        <v>0</v>
      </c>
      <c r="N18" s="101"/>
      <c r="O18" s="100">
        <v>14.011</v>
      </c>
      <c r="P18" s="100">
        <v>11.221</v>
      </c>
      <c r="Q18" s="100">
        <f t="shared" si="4"/>
        <v>0</v>
      </c>
      <c r="R18" s="101"/>
      <c r="S18" s="101"/>
      <c r="T18" s="101"/>
      <c r="U18" s="101"/>
      <c r="V18" s="102">
        <f t="shared" si="5"/>
        <v>0</v>
      </c>
      <c r="W18" s="102">
        <f t="shared" si="6"/>
        <v>0</v>
      </c>
      <c r="X18" s="5"/>
      <c r="Y18" s="5"/>
      <c r="Z18" s="5"/>
    </row>
    <row r="19">
      <c r="A19" s="103">
        <v>18.0</v>
      </c>
      <c r="B19" s="100" t="s">
        <v>23</v>
      </c>
      <c r="C19" s="100" t="s">
        <v>41</v>
      </c>
      <c r="D19" s="101"/>
      <c r="E19" s="101"/>
      <c r="F19" s="101"/>
      <c r="G19" s="101"/>
      <c r="H19" s="101"/>
      <c r="I19" s="100">
        <f t="shared" si="1"/>
        <v>0</v>
      </c>
      <c r="J19" s="101"/>
      <c r="K19" s="101"/>
      <c r="L19" s="100">
        <f t="shared" si="2"/>
        <v>0</v>
      </c>
      <c r="M19" s="100">
        <f t="shared" si="3"/>
        <v>0</v>
      </c>
      <c r="N19" s="101"/>
      <c r="O19" s="100">
        <v>14.011</v>
      </c>
      <c r="P19" s="100">
        <v>11.221</v>
      </c>
      <c r="Q19" s="100">
        <f t="shared" si="4"/>
        <v>0</v>
      </c>
      <c r="R19" s="101"/>
      <c r="S19" s="101"/>
      <c r="T19" s="101"/>
      <c r="U19" s="101"/>
      <c r="V19" s="102">
        <f t="shared" si="5"/>
        <v>0</v>
      </c>
      <c r="W19" s="102">
        <f t="shared" si="6"/>
        <v>0</v>
      </c>
      <c r="X19" s="5"/>
      <c r="Y19" s="5"/>
      <c r="Z19" s="5"/>
    </row>
    <row r="20">
      <c r="A20" s="103">
        <v>19.0</v>
      </c>
      <c r="B20" s="100" t="s">
        <v>23</v>
      </c>
      <c r="C20" s="100" t="s">
        <v>42</v>
      </c>
      <c r="D20" s="101"/>
      <c r="E20" s="101"/>
      <c r="F20" s="101"/>
      <c r="G20" s="101"/>
      <c r="H20" s="101"/>
      <c r="I20" s="100">
        <f t="shared" si="1"/>
        <v>0</v>
      </c>
      <c r="J20" s="101"/>
      <c r="K20" s="101"/>
      <c r="L20" s="100">
        <f t="shared" si="2"/>
        <v>0</v>
      </c>
      <c r="M20" s="100">
        <f t="shared" si="3"/>
        <v>0</v>
      </c>
      <c r="N20" s="101"/>
      <c r="O20" s="100">
        <v>14.011</v>
      </c>
      <c r="P20" s="100">
        <v>11.221</v>
      </c>
      <c r="Q20" s="100">
        <f t="shared" si="4"/>
        <v>0</v>
      </c>
      <c r="R20" s="101"/>
      <c r="S20" s="101"/>
      <c r="T20" s="101"/>
      <c r="U20" s="101"/>
      <c r="V20" s="102">
        <f t="shared" si="5"/>
        <v>0</v>
      </c>
      <c r="W20" s="102">
        <f t="shared" si="6"/>
        <v>0</v>
      </c>
      <c r="X20" s="5"/>
      <c r="Y20" s="5"/>
      <c r="Z20" s="5"/>
    </row>
    <row r="21">
      <c r="A21" s="103">
        <v>20.0</v>
      </c>
      <c r="B21" s="100" t="s">
        <v>23</v>
      </c>
      <c r="C21" s="100" t="s">
        <v>44</v>
      </c>
      <c r="D21" s="101"/>
      <c r="E21" s="101"/>
      <c r="F21" s="101"/>
      <c r="G21" s="101"/>
      <c r="H21" s="101"/>
      <c r="I21" s="100">
        <f t="shared" si="1"/>
        <v>0</v>
      </c>
      <c r="J21" s="101"/>
      <c r="K21" s="101"/>
      <c r="L21" s="100">
        <f t="shared" si="2"/>
        <v>0</v>
      </c>
      <c r="M21" s="100">
        <f t="shared" si="3"/>
        <v>0</v>
      </c>
      <c r="N21" s="101"/>
      <c r="O21" s="100">
        <v>14.011</v>
      </c>
      <c r="P21" s="100">
        <v>11.221</v>
      </c>
      <c r="Q21" s="100">
        <f t="shared" si="4"/>
        <v>0</v>
      </c>
      <c r="R21" s="101"/>
      <c r="S21" s="101"/>
      <c r="T21" s="101"/>
      <c r="U21" s="101"/>
      <c r="V21" s="102">
        <f t="shared" si="5"/>
        <v>0</v>
      </c>
      <c r="W21" s="102">
        <f t="shared" si="6"/>
        <v>0</v>
      </c>
      <c r="X21" s="5"/>
      <c r="Y21" s="5"/>
      <c r="Z21" s="5"/>
    </row>
    <row r="22">
      <c r="A22" s="103">
        <v>21.0</v>
      </c>
      <c r="B22" s="100" t="s">
        <v>23</v>
      </c>
      <c r="C22" s="100" t="s">
        <v>45</v>
      </c>
      <c r="D22" s="101"/>
      <c r="E22" s="101"/>
      <c r="F22" s="101"/>
      <c r="G22" s="101"/>
      <c r="H22" s="101"/>
      <c r="I22" s="100">
        <f t="shared" si="1"/>
        <v>0</v>
      </c>
      <c r="J22" s="101"/>
      <c r="K22" s="101"/>
      <c r="L22" s="100">
        <f t="shared" si="2"/>
        <v>0</v>
      </c>
      <c r="M22" s="100">
        <f t="shared" si="3"/>
        <v>0</v>
      </c>
      <c r="N22" s="101"/>
      <c r="O22" s="100">
        <v>14.011</v>
      </c>
      <c r="P22" s="100">
        <v>11.221</v>
      </c>
      <c r="Q22" s="100">
        <f t="shared" si="4"/>
        <v>0</v>
      </c>
      <c r="R22" s="101"/>
      <c r="S22" s="101"/>
      <c r="T22" s="101"/>
      <c r="U22" s="101"/>
      <c r="V22" s="102">
        <f t="shared" si="5"/>
        <v>0</v>
      </c>
      <c r="W22" s="102">
        <f t="shared" si="6"/>
        <v>0</v>
      </c>
      <c r="X22" s="5"/>
      <c r="Y22" s="5"/>
      <c r="Z22" s="5"/>
    </row>
    <row r="23">
      <c r="A23" s="103">
        <v>22.0</v>
      </c>
      <c r="B23" s="100" t="s">
        <v>23</v>
      </c>
      <c r="C23" s="100" t="s">
        <v>46</v>
      </c>
      <c r="D23" s="101"/>
      <c r="E23" s="101"/>
      <c r="F23" s="101"/>
      <c r="G23" s="101"/>
      <c r="H23" s="101"/>
      <c r="I23" s="100">
        <f t="shared" si="1"/>
        <v>0</v>
      </c>
      <c r="J23" s="101"/>
      <c r="K23" s="101"/>
      <c r="L23" s="100">
        <f t="shared" si="2"/>
        <v>0</v>
      </c>
      <c r="M23" s="100">
        <f t="shared" si="3"/>
        <v>0</v>
      </c>
      <c r="N23" s="101"/>
      <c r="O23" s="100">
        <v>14.011</v>
      </c>
      <c r="P23" s="100">
        <v>11.221</v>
      </c>
      <c r="Q23" s="100">
        <f t="shared" si="4"/>
        <v>0</v>
      </c>
      <c r="R23" s="101"/>
      <c r="S23" s="101"/>
      <c r="T23" s="101"/>
      <c r="U23" s="101"/>
      <c r="V23" s="102">
        <f t="shared" si="5"/>
        <v>0</v>
      </c>
      <c r="W23" s="102">
        <f t="shared" si="6"/>
        <v>0</v>
      </c>
      <c r="X23" s="5"/>
      <c r="Y23" s="5"/>
      <c r="Z23" s="5"/>
    </row>
    <row r="24">
      <c r="A24" s="103">
        <v>23.0</v>
      </c>
      <c r="B24" s="100" t="s">
        <v>23</v>
      </c>
      <c r="C24" s="100" t="s">
        <v>47</v>
      </c>
      <c r="D24" s="101"/>
      <c r="E24" s="101"/>
      <c r="F24" s="101"/>
      <c r="G24" s="101"/>
      <c r="H24" s="101"/>
      <c r="I24" s="100">
        <f t="shared" si="1"/>
        <v>0</v>
      </c>
      <c r="J24" s="101"/>
      <c r="K24" s="101"/>
      <c r="L24" s="100">
        <f t="shared" si="2"/>
        <v>0</v>
      </c>
      <c r="M24" s="100">
        <f t="shared" si="3"/>
        <v>0</v>
      </c>
      <c r="N24" s="101"/>
      <c r="O24" s="100">
        <v>14.011</v>
      </c>
      <c r="P24" s="100">
        <v>11.221</v>
      </c>
      <c r="Q24" s="100">
        <f t="shared" si="4"/>
        <v>0</v>
      </c>
      <c r="R24" s="101"/>
      <c r="S24" s="101"/>
      <c r="T24" s="101"/>
      <c r="U24" s="101"/>
      <c r="V24" s="102">
        <f t="shared" si="5"/>
        <v>0</v>
      </c>
      <c r="W24" s="102">
        <f t="shared" si="6"/>
        <v>0</v>
      </c>
      <c r="X24" s="5"/>
      <c r="Y24" s="5"/>
      <c r="Z24" s="5"/>
    </row>
    <row r="25">
      <c r="A25" s="103">
        <v>24.0</v>
      </c>
      <c r="B25" s="100" t="s">
        <v>23</v>
      </c>
      <c r="C25" s="100" t="s">
        <v>48</v>
      </c>
      <c r="D25" s="101"/>
      <c r="E25" s="101"/>
      <c r="F25" s="101"/>
      <c r="G25" s="101"/>
      <c r="H25" s="101"/>
      <c r="I25" s="100">
        <f t="shared" si="1"/>
        <v>0</v>
      </c>
      <c r="J25" s="101"/>
      <c r="K25" s="101"/>
      <c r="L25" s="100">
        <f t="shared" si="2"/>
        <v>0</v>
      </c>
      <c r="M25" s="100">
        <f t="shared" si="3"/>
        <v>0</v>
      </c>
      <c r="N25" s="101"/>
      <c r="O25" s="100">
        <v>14.011</v>
      </c>
      <c r="P25" s="100">
        <v>11.221</v>
      </c>
      <c r="Q25" s="100">
        <f t="shared" si="4"/>
        <v>0</v>
      </c>
      <c r="R25" s="101"/>
      <c r="S25" s="101"/>
      <c r="T25" s="101"/>
      <c r="U25" s="101"/>
      <c r="V25" s="102">
        <f t="shared" si="5"/>
        <v>0</v>
      </c>
      <c r="W25" s="102">
        <f t="shared" si="6"/>
        <v>0</v>
      </c>
      <c r="X25" s="5"/>
      <c r="Y25" s="5"/>
      <c r="Z25" s="5"/>
    </row>
    <row r="26">
      <c r="A26" s="103">
        <v>25.0</v>
      </c>
      <c r="B26" s="100" t="s">
        <v>23</v>
      </c>
      <c r="C26" s="100" t="s">
        <v>49</v>
      </c>
      <c r="D26" s="101"/>
      <c r="E26" s="101"/>
      <c r="F26" s="101"/>
      <c r="G26" s="101"/>
      <c r="H26" s="101"/>
      <c r="I26" s="100">
        <f t="shared" si="1"/>
        <v>0</v>
      </c>
      <c r="J26" s="101"/>
      <c r="K26" s="101"/>
      <c r="L26" s="100">
        <f t="shared" si="2"/>
        <v>0</v>
      </c>
      <c r="M26" s="100">
        <f t="shared" si="3"/>
        <v>0</v>
      </c>
      <c r="N26" s="101"/>
      <c r="O26" s="100">
        <v>14.011</v>
      </c>
      <c r="P26" s="100">
        <v>11.221</v>
      </c>
      <c r="Q26" s="100">
        <f t="shared" si="4"/>
        <v>0</v>
      </c>
      <c r="R26" s="101"/>
      <c r="S26" s="101"/>
      <c r="T26" s="101"/>
      <c r="U26" s="101"/>
      <c r="V26" s="102">
        <f t="shared" si="5"/>
        <v>0</v>
      </c>
      <c r="W26" s="102">
        <f t="shared" si="6"/>
        <v>0</v>
      </c>
      <c r="X26" s="5"/>
      <c r="Y26" s="5"/>
      <c r="Z26" s="5"/>
    </row>
    <row r="27">
      <c r="A27" s="103">
        <v>26.0</v>
      </c>
      <c r="B27" s="100" t="s">
        <v>23</v>
      </c>
      <c r="C27" s="100" t="s">
        <v>51</v>
      </c>
      <c r="D27" s="101"/>
      <c r="E27" s="101"/>
      <c r="F27" s="101"/>
      <c r="G27" s="101"/>
      <c r="H27" s="101"/>
      <c r="I27" s="100">
        <f t="shared" si="1"/>
        <v>0</v>
      </c>
      <c r="J27" s="101"/>
      <c r="K27" s="101"/>
      <c r="L27" s="100">
        <f t="shared" si="2"/>
        <v>0</v>
      </c>
      <c r="M27" s="100">
        <f t="shared" si="3"/>
        <v>0</v>
      </c>
      <c r="N27" s="101"/>
      <c r="O27" s="100">
        <v>14.011</v>
      </c>
      <c r="P27" s="100">
        <v>11.221</v>
      </c>
      <c r="Q27" s="100">
        <f t="shared" si="4"/>
        <v>0</v>
      </c>
      <c r="R27" s="101"/>
      <c r="S27" s="101"/>
      <c r="T27" s="101"/>
      <c r="U27" s="101"/>
      <c r="V27" s="102">
        <f t="shared" si="5"/>
        <v>0</v>
      </c>
      <c r="W27" s="102">
        <f t="shared" si="6"/>
        <v>0</v>
      </c>
      <c r="X27" s="5"/>
      <c r="Y27" s="5"/>
      <c r="Z27" s="5"/>
    </row>
    <row r="28">
      <c r="A28" s="103">
        <v>27.0</v>
      </c>
      <c r="B28" s="100" t="s">
        <v>23</v>
      </c>
      <c r="C28" s="100" t="s">
        <v>52</v>
      </c>
      <c r="D28" s="101"/>
      <c r="E28" s="101"/>
      <c r="F28" s="101"/>
      <c r="G28" s="101"/>
      <c r="H28" s="101"/>
      <c r="I28" s="100">
        <f t="shared" si="1"/>
        <v>0</v>
      </c>
      <c r="J28" s="101"/>
      <c r="K28" s="101"/>
      <c r="L28" s="100">
        <f t="shared" si="2"/>
        <v>0</v>
      </c>
      <c r="M28" s="100">
        <f t="shared" si="3"/>
        <v>0</v>
      </c>
      <c r="N28" s="101"/>
      <c r="O28" s="100">
        <v>14.011</v>
      </c>
      <c r="P28" s="100">
        <v>11.221</v>
      </c>
      <c r="Q28" s="100">
        <f t="shared" si="4"/>
        <v>0</v>
      </c>
      <c r="R28" s="101"/>
      <c r="S28" s="101"/>
      <c r="T28" s="101"/>
      <c r="U28" s="101"/>
      <c r="V28" s="102">
        <f t="shared" si="5"/>
        <v>0</v>
      </c>
      <c r="W28" s="102">
        <f t="shared" si="6"/>
        <v>0</v>
      </c>
      <c r="X28" s="5"/>
      <c r="Y28" s="5"/>
      <c r="Z28" s="5"/>
    </row>
    <row r="29">
      <c r="A29" s="103">
        <v>28.0</v>
      </c>
      <c r="B29" s="100" t="s">
        <v>23</v>
      </c>
      <c r="C29" s="100" t="s">
        <v>53</v>
      </c>
      <c r="D29" s="101"/>
      <c r="E29" s="101"/>
      <c r="F29" s="101"/>
      <c r="G29" s="101"/>
      <c r="H29" s="101"/>
      <c r="I29" s="100">
        <f t="shared" si="1"/>
        <v>0</v>
      </c>
      <c r="J29" s="101"/>
      <c r="K29" s="101"/>
      <c r="L29" s="100">
        <f t="shared" si="2"/>
        <v>0</v>
      </c>
      <c r="M29" s="100">
        <f t="shared" si="3"/>
        <v>0</v>
      </c>
      <c r="N29" s="101"/>
      <c r="O29" s="100">
        <v>14.011</v>
      </c>
      <c r="P29" s="100">
        <v>11.221</v>
      </c>
      <c r="Q29" s="100">
        <f t="shared" si="4"/>
        <v>0</v>
      </c>
      <c r="R29" s="101"/>
      <c r="S29" s="101"/>
      <c r="T29" s="101"/>
      <c r="U29" s="101"/>
      <c r="V29" s="102">
        <f t="shared" si="5"/>
        <v>0</v>
      </c>
      <c r="W29" s="102">
        <f t="shared" si="6"/>
        <v>0</v>
      </c>
      <c r="X29" s="5"/>
      <c r="Y29" s="5"/>
      <c r="Z29" s="5"/>
    </row>
    <row r="30">
      <c r="A30" s="103">
        <v>29.0</v>
      </c>
      <c r="B30" s="100" t="s">
        <v>23</v>
      </c>
      <c r="C30" s="100" t="s">
        <v>54</v>
      </c>
      <c r="D30" s="101"/>
      <c r="E30" s="101"/>
      <c r="F30" s="101"/>
      <c r="G30" s="101"/>
      <c r="H30" s="101"/>
      <c r="I30" s="100">
        <f t="shared" si="1"/>
        <v>0</v>
      </c>
      <c r="J30" s="101"/>
      <c r="K30" s="101"/>
      <c r="L30" s="100">
        <f t="shared" si="2"/>
        <v>0</v>
      </c>
      <c r="M30" s="100">
        <f t="shared" si="3"/>
        <v>0</v>
      </c>
      <c r="N30" s="101"/>
      <c r="O30" s="100">
        <v>14.011</v>
      </c>
      <c r="P30" s="100">
        <v>11.221</v>
      </c>
      <c r="Q30" s="100">
        <f t="shared" si="4"/>
        <v>0</v>
      </c>
      <c r="R30" s="101"/>
      <c r="S30" s="101"/>
      <c r="T30" s="101"/>
      <c r="U30" s="101"/>
      <c r="V30" s="102">
        <f t="shared" si="5"/>
        <v>0</v>
      </c>
      <c r="W30" s="102">
        <f t="shared" si="6"/>
        <v>0</v>
      </c>
      <c r="X30" s="5"/>
      <c r="Y30" s="5"/>
      <c r="Z30" s="5"/>
    </row>
    <row r="31">
      <c r="A31" s="103">
        <v>30.0</v>
      </c>
      <c r="B31" s="100" t="s">
        <v>23</v>
      </c>
      <c r="C31" s="100" t="s">
        <v>55</v>
      </c>
      <c r="D31" s="101"/>
      <c r="E31" s="101"/>
      <c r="F31" s="101"/>
      <c r="G31" s="101"/>
      <c r="H31" s="101"/>
      <c r="I31" s="100">
        <f t="shared" si="1"/>
        <v>0</v>
      </c>
      <c r="J31" s="101"/>
      <c r="K31" s="101"/>
      <c r="L31" s="100">
        <f t="shared" si="2"/>
        <v>0</v>
      </c>
      <c r="M31" s="100">
        <f t="shared" si="3"/>
        <v>0</v>
      </c>
      <c r="N31" s="101"/>
      <c r="O31" s="100">
        <v>14.011</v>
      </c>
      <c r="P31" s="100">
        <v>11.221</v>
      </c>
      <c r="Q31" s="100">
        <f t="shared" si="4"/>
        <v>0</v>
      </c>
      <c r="R31" s="101"/>
      <c r="S31" s="101"/>
      <c r="T31" s="101"/>
      <c r="U31" s="101"/>
      <c r="V31" s="102">
        <f t="shared" si="5"/>
        <v>0</v>
      </c>
      <c r="W31" s="102">
        <f t="shared" si="6"/>
        <v>0</v>
      </c>
      <c r="X31" s="5"/>
      <c r="Y31" s="5"/>
      <c r="Z31" s="5"/>
    </row>
    <row r="32">
      <c r="A32" s="103">
        <v>31.0</v>
      </c>
      <c r="B32" s="100" t="s">
        <v>23</v>
      </c>
      <c r="C32" s="100" t="s">
        <v>56</v>
      </c>
      <c r="D32" s="101"/>
      <c r="E32" s="101"/>
      <c r="F32" s="101"/>
      <c r="G32" s="101"/>
      <c r="H32" s="101"/>
      <c r="I32" s="100">
        <f t="shared" si="1"/>
        <v>0</v>
      </c>
      <c r="J32" s="101"/>
      <c r="K32" s="101"/>
      <c r="L32" s="100">
        <f t="shared" si="2"/>
        <v>0</v>
      </c>
      <c r="M32" s="100">
        <f t="shared" si="3"/>
        <v>0</v>
      </c>
      <c r="N32" s="101"/>
      <c r="O32" s="100">
        <v>14.011</v>
      </c>
      <c r="P32" s="100">
        <v>11.221</v>
      </c>
      <c r="Q32" s="100">
        <f t="shared" si="4"/>
        <v>0</v>
      </c>
      <c r="R32" s="101"/>
      <c r="S32" s="101"/>
      <c r="T32" s="101"/>
      <c r="U32" s="101"/>
      <c r="V32" s="102">
        <f t="shared" si="5"/>
        <v>0</v>
      </c>
      <c r="W32" s="102">
        <f t="shared" si="6"/>
        <v>0</v>
      </c>
      <c r="X32" s="5"/>
      <c r="Y32" s="5"/>
      <c r="Z32" s="5"/>
    </row>
    <row r="33">
      <c r="A33" s="103">
        <v>32.0</v>
      </c>
      <c r="B33" s="100" t="s">
        <v>23</v>
      </c>
      <c r="C33" s="100" t="s">
        <v>57</v>
      </c>
      <c r="D33" s="101"/>
      <c r="E33" s="101"/>
      <c r="F33" s="101"/>
      <c r="G33" s="101"/>
      <c r="H33" s="101"/>
      <c r="I33" s="100">
        <f t="shared" si="1"/>
        <v>0</v>
      </c>
      <c r="J33" s="101"/>
      <c r="K33" s="101"/>
      <c r="L33" s="100">
        <f t="shared" si="2"/>
        <v>0</v>
      </c>
      <c r="M33" s="100">
        <f t="shared" si="3"/>
        <v>0</v>
      </c>
      <c r="N33" s="101"/>
      <c r="O33" s="100">
        <v>14.011</v>
      </c>
      <c r="P33" s="100">
        <v>11.221</v>
      </c>
      <c r="Q33" s="100">
        <f t="shared" si="4"/>
        <v>0</v>
      </c>
      <c r="R33" s="101"/>
      <c r="S33" s="101"/>
      <c r="T33" s="101"/>
      <c r="U33" s="101"/>
      <c r="V33" s="102">
        <f t="shared" si="5"/>
        <v>0</v>
      </c>
      <c r="W33" s="102">
        <f t="shared" si="6"/>
        <v>0</v>
      </c>
      <c r="X33" s="5"/>
      <c r="Y33" s="5"/>
      <c r="Z33" s="5"/>
    </row>
    <row r="34">
      <c r="A34" s="103">
        <v>33.0</v>
      </c>
      <c r="B34" s="100" t="s">
        <v>23</v>
      </c>
      <c r="C34" s="100" t="s">
        <v>58</v>
      </c>
      <c r="D34" s="101"/>
      <c r="E34" s="101"/>
      <c r="F34" s="101"/>
      <c r="G34" s="101"/>
      <c r="H34" s="101"/>
      <c r="I34" s="100">
        <f t="shared" si="1"/>
        <v>0</v>
      </c>
      <c r="J34" s="101"/>
      <c r="K34" s="101"/>
      <c r="L34" s="100">
        <f t="shared" si="2"/>
        <v>0</v>
      </c>
      <c r="M34" s="100">
        <f t="shared" si="3"/>
        <v>0</v>
      </c>
      <c r="N34" s="101"/>
      <c r="O34" s="100">
        <v>14.011</v>
      </c>
      <c r="P34" s="100">
        <v>11.221</v>
      </c>
      <c r="Q34" s="100">
        <f t="shared" si="4"/>
        <v>0</v>
      </c>
      <c r="R34" s="101"/>
      <c r="S34" s="101"/>
      <c r="T34" s="101"/>
      <c r="U34" s="101"/>
      <c r="V34" s="102">
        <f t="shared" si="5"/>
        <v>0</v>
      </c>
      <c r="W34" s="102">
        <f t="shared" si="6"/>
        <v>0</v>
      </c>
      <c r="X34" s="5"/>
      <c r="Y34" s="5"/>
      <c r="Z34" s="5"/>
    </row>
    <row r="35">
      <c r="A35" s="103">
        <v>34.0</v>
      </c>
      <c r="B35" s="100" t="s">
        <v>23</v>
      </c>
      <c r="C35" s="100" t="s">
        <v>59</v>
      </c>
      <c r="D35" s="101"/>
      <c r="E35" s="101"/>
      <c r="F35" s="101"/>
      <c r="G35" s="101"/>
      <c r="H35" s="101"/>
      <c r="I35" s="100">
        <f t="shared" si="1"/>
        <v>0</v>
      </c>
      <c r="J35" s="101"/>
      <c r="K35" s="101"/>
      <c r="L35" s="100">
        <f t="shared" si="2"/>
        <v>0</v>
      </c>
      <c r="M35" s="100">
        <f t="shared" si="3"/>
        <v>0</v>
      </c>
      <c r="N35" s="101"/>
      <c r="O35" s="100">
        <v>14.011</v>
      </c>
      <c r="P35" s="100">
        <v>11.221</v>
      </c>
      <c r="Q35" s="100">
        <f t="shared" si="4"/>
        <v>0</v>
      </c>
      <c r="R35" s="101"/>
      <c r="S35" s="101"/>
      <c r="T35" s="101"/>
      <c r="U35" s="101"/>
      <c r="V35" s="102">
        <f t="shared" si="5"/>
        <v>0</v>
      </c>
      <c r="W35" s="102">
        <f t="shared" si="6"/>
        <v>0</v>
      </c>
      <c r="X35" s="5"/>
      <c r="Y35" s="5"/>
      <c r="Z35" s="5"/>
    </row>
    <row r="36">
      <c r="A36" s="103">
        <v>35.0</v>
      </c>
      <c r="B36" s="100" t="s">
        <v>23</v>
      </c>
      <c r="C36" s="100" t="s">
        <v>60</v>
      </c>
      <c r="D36" s="101"/>
      <c r="E36" s="101"/>
      <c r="F36" s="101"/>
      <c r="G36" s="101"/>
      <c r="H36" s="101"/>
      <c r="I36" s="100">
        <f t="shared" si="1"/>
        <v>0</v>
      </c>
      <c r="J36" s="101"/>
      <c r="K36" s="101"/>
      <c r="L36" s="100">
        <f t="shared" si="2"/>
        <v>0</v>
      </c>
      <c r="M36" s="100">
        <f t="shared" si="3"/>
        <v>0</v>
      </c>
      <c r="N36" s="101"/>
      <c r="O36" s="100">
        <v>14.011</v>
      </c>
      <c r="P36" s="100">
        <v>11.221</v>
      </c>
      <c r="Q36" s="100">
        <f t="shared" si="4"/>
        <v>0</v>
      </c>
      <c r="R36" s="101"/>
      <c r="S36" s="101"/>
      <c r="T36" s="101"/>
      <c r="U36" s="101"/>
      <c r="V36" s="102">
        <f t="shared" si="5"/>
        <v>0</v>
      </c>
      <c r="W36" s="102">
        <f t="shared" si="6"/>
        <v>0</v>
      </c>
      <c r="X36" s="5"/>
      <c r="Y36" s="5"/>
      <c r="Z36" s="5"/>
    </row>
    <row r="37">
      <c r="A37" s="103">
        <v>36.0</v>
      </c>
      <c r="B37" s="100" t="s">
        <v>23</v>
      </c>
      <c r="C37" s="100" t="s">
        <v>61</v>
      </c>
      <c r="D37" s="101"/>
      <c r="E37" s="101"/>
      <c r="F37" s="101"/>
      <c r="G37" s="101"/>
      <c r="H37" s="101"/>
      <c r="I37" s="100">
        <f t="shared" si="1"/>
        <v>0</v>
      </c>
      <c r="J37" s="101"/>
      <c r="K37" s="101"/>
      <c r="L37" s="100">
        <f t="shared" si="2"/>
        <v>0</v>
      </c>
      <c r="M37" s="100">
        <f t="shared" si="3"/>
        <v>0</v>
      </c>
      <c r="N37" s="101"/>
      <c r="O37" s="100">
        <v>14.011</v>
      </c>
      <c r="P37" s="100">
        <v>11.221</v>
      </c>
      <c r="Q37" s="100">
        <f t="shared" si="4"/>
        <v>0</v>
      </c>
      <c r="R37" s="101"/>
      <c r="S37" s="101"/>
      <c r="T37" s="101"/>
      <c r="U37" s="101"/>
      <c r="V37" s="102">
        <f t="shared" si="5"/>
        <v>0</v>
      </c>
      <c r="W37" s="102">
        <f t="shared" si="6"/>
        <v>0</v>
      </c>
      <c r="X37" s="5"/>
      <c r="Y37" s="5"/>
      <c r="Z37" s="5"/>
    </row>
    <row r="38">
      <c r="A38" s="103">
        <v>37.0</v>
      </c>
      <c r="B38" s="100" t="s">
        <v>23</v>
      </c>
      <c r="C38" s="100" t="s">
        <v>62</v>
      </c>
      <c r="D38" s="101"/>
      <c r="E38" s="101"/>
      <c r="F38" s="101"/>
      <c r="G38" s="101"/>
      <c r="H38" s="101"/>
      <c r="I38" s="100">
        <f t="shared" si="1"/>
        <v>0</v>
      </c>
      <c r="J38" s="101"/>
      <c r="K38" s="101"/>
      <c r="L38" s="100">
        <f t="shared" si="2"/>
        <v>0</v>
      </c>
      <c r="M38" s="100">
        <f t="shared" si="3"/>
        <v>0</v>
      </c>
      <c r="N38" s="101"/>
      <c r="O38" s="100">
        <v>14.011</v>
      </c>
      <c r="P38" s="100">
        <v>11.221</v>
      </c>
      <c r="Q38" s="100">
        <f t="shared" si="4"/>
        <v>0</v>
      </c>
      <c r="R38" s="101"/>
      <c r="S38" s="101"/>
      <c r="T38" s="101"/>
      <c r="U38" s="101"/>
      <c r="V38" s="102">
        <f t="shared" si="5"/>
        <v>0</v>
      </c>
      <c r="W38" s="102">
        <f t="shared" si="6"/>
        <v>0</v>
      </c>
      <c r="X38" s="5"/>
      <c r="Y38" s="5"/>
      <c r="Z38" s="5"/>
    </row>
    <row r="39">
      <c r="A39" s="103">
        <v>38.0</v>
      </c>
      <c r="B39" s="100" t="s">
        <v>23</v>
      </c>
      <c r="C39" s="100" t="s">
        <v>63</v>
      </c>
      <c r="D39" s="101"/>
      <c r="E39" s="101"/>
      <c r="F39" s="101"/>
      <c r="G39" s="101"/>
      <c r="H39" s="101"/>
      <c r="I39" s="100">
        <f t="shared" si="1"/>
        <v>0</v>
      </c>
      <c r="J39" s="101"/>
      <c r="K39" s="101"/>
      <c r="L39" s="100">
        <f t="shared" si="2"/>
        <v>0</v>
      </c>
      <c r="M39" s="100">
        <f t="shared" si="3"/>
        <v>0</v>
      </c>
      <c r="N39" s="101"/>
      <c r="O39" s="100">
        <v>14.011</v>
      </c>
      <c r="P39" s="100">
        <v>11.221</v>
      </c>
      <c r="Q39" s="100">
        <f t="shared" si="4"/>
        <v>0</v>
      </c>
      <c r="R39" s="101"/>
      <c r="S39" s="101"/>
      <c r="T39" s="101"/>
      <c r="U39" s="101"/>
      <c r="V39" s="102">
        <f t="shared" si="5"/>
        <v>0</v>
      </c>
      <c r="W39" s="102">
        <f t="shared" si="6"/>
        <v>0</v>
      </c>
      <c r="X39" s="5"/>
      <c r="Y39" s="5"/>
      <c r="Z39" s="5"/>
    </row>
    <row r="40">
      <c r="A40" s="103">
        <v>39.0</v>
      </c>
      <c r="B40" s="100" t="s">
        <v>23</v>
      </c>
      <c r="C40" s="100" t="s">
        <v>64</v>
      </c>
      <c r="D40" s="101"/>
      <c r="E40" s="101"/>
      <c r="F40" s="101"/>
      <c r="G40" s="101"/>
      <c r="H40" s="101"/>
      <c r="I40" s="100">
        <f t="shared" si="1"/>
        <v>0</v>
      </c>
      <c r="J40" s="101"/>
      <c r="K40" s="101"/>
      <c r="L40" s="100">
        <f t="shared" si="2"/>
        <v>0</v>
      </c>
      <c r="M40" s="100">
        <f t="shared" si="3"/>
        <v>0</v>
      </c>
      <c r="N40" s="101"/>
      <c r="O40" s="100">
        <v>14.011</v>
      </c>
      <c r="P40" s="100">
        <v>11.221</v>
      </c>
      <c r="Q40" s="100">
        <f t="shared" si="4"/>
        <v>0</v>
      </c>
      <c r="R40" s="101"/>
      <c r="S40" s="101"/>
      <c r="T40" s="101"/>
      <c r="U40" s="101"/>
      <c r="V40" s="102">
        <f t="shared" si="5"/>
        <v>0</v>
      </c>
      <c r="W40" s="102">
        <f t="shared" si="6"/>
        <v>0</v>
      </c>
      <c r="X40" s="5"/>
      <c r="Y40" s="5"/>
      <c r="Z40" s="5"/>
    </row>
    <row r="41">
      <c r="A41" s="103">
        <v>40.0</v>
      </c>
      <c r="B41" s="100" t="s">
        <v>23</v>
      </c>
      <c r="C41" s="100" t="s">
        <v>65</v>
      </c>
      <c r="D41" s="101"/>
      <c r="E41" s="101"/>
      <c r="F41" s="101"/>
      <c r="G41" s="101"/>
      <c r="H41" s="101"/>
      <c r="I41" s="100">
        <f t="shared" si="1"/>
        <v>0</v>
      </c>
      <c r="J41" s="101"/>
      <c r="K41" s="101"/>
      <c r="L41" s="100">
        <f t="shared" si="2"/>
        <v>0</v>
      </c>
      <c r="M41" s="100">
        <f t="shared" si="3"/>
        <v>0</v>
      </c>
      <c r="N41" s="101"/>
      <c r="O41" s="100">
        <v>14.011</v>
      </c>
      <c r="P41" s="100">
        <v>11.221</v>
      </c>
      <c r="Q41" s="100">
        <f t="shared" si="4"/>
        <v>0</v>
      </c>
      <c r="R41" s="101"/>
      <c r="S41" s="101"/>
      <c r="T41" s="101"/>
      <c r="U41" s="101"/>
      <c r="V41" s="102">
        <f t="shared" si="5"/>
        <v>0</v>
      </c>
      <c r="W41" s="102">
        <f t="shared" si="6"/>
        <v>0</v>
      </c>
      <c r="X41" s="5"/>
      <c r="Y41" s="5"/>
      <c r="Z41" s="5"/>
    </row>
    <row r="42">
      <c r="A42" s="103">
        <v>41.0</v>
      </c>
      <c r="B42" s="100" t="s">
        <v>23</v>
      </c>
      <c r="C42" s="100" t="s">
        <v>67</v>
      </c>
      <c r="D42" s="101"/>
      <c r="E42" s="101"/>
      <c r="F42" s="101"/>
      <c r="G42" s="101"/>
      <c r="H42" s="101"/>
      <c r="I42" s="100">
        <f t="shared" si="1"/>
        <v>0</v>
      </c>
      <c r="J42" s="101"/>
      <c r="K42" s="101"/>
      <c r="L42" s="100">
        <f t="shared" si="2"/>
        <v>0</v>
      </c>
      <c r="M42" s="100">
        <f t="shared" si="3"/>
        <v>0</v>
      </c>
      <c r="N42" s="101"/>
      <c r="O42" s="100">
        <v>14.011</v>
      </c>
      <c r="P42" s="100">
        <v>11.221</v>
      </c>
      <c r="Q42" s="100">
        <f t="shared" si="4"/>
        <v>0</v>
      </c>
      <c r="R42" s="101"/>
      <c r="S42" s="101"/>
      <c r="T42" s="101"/>
      <c r="U42" s="101"/>
      <c r="V42" s="102">
        <f t="shared" si="5"/>
        <v>0</v>
      </c>
      <c r="W42" s="102">
        <f t="shared" si="6"/>
        <v>0</v>
      </c>
      <c r="X42" s="5"/>
      <c r="Y42" s="5"/>
      <c r="Z42" s="5"/>
    </row>
    <row r="43">
      <c r="A43" s="103">
        <v>42.0</v>
      </c>
      <c r="B43" s="100" t="s">
        <v>23</v>
      </c>
      <c r="C43" s="100" t="s">
        <v>68</v>
      </c>
      <c r="D43" s="101"/>
      <c r="E43" s="101"/>
      <c r="F43" s="101"/>
      <c r="G43" s="101"/>
      <c r="H43" s="101"/>
      <c r="I43" s="100">
        <f t="shared" si="1"/>
        <v>0</v>
      </c>
      <c r="J43" s="101"/>
      <c r="K43" s="101"/>
      <c r="L43" s="100">
        <f t="shared" si="2"/>
        <v>0</v>
      </c>
      <c r="M43" s="100">
        <f t="shared" si="3"/>
        <v>0</v>
      </c>
      <c r="N43" s="101"/>
      <c r="O43" s="100">
        <v>14.011</v>
      </c>
      <c r="P43" s="100">
        <v>11.221</v>
      </c>
      <c r="Q43" s="100">
        <f t="shared" si="4"/>
        <v>0</v>
      </c>
      <c r="R43" s="101"/>
      <c r="S43" s="101"/>
      <c r="T43" s="101"/>
      <c r="U43" s="101"/>
      <c r="V43" s="102">
        <f t="shared" si="5"/>
        <v>0</v>
      </c>
      <c r="W43" s="102">
        <f t="shared" si="6"/>
        <v>0</v>
      </c>
      <c r="X43" s="5"/>
      <c r="Y43" s="5"/>
      <c r="Z43" s="5"/>
    </row>
    <row r="44">
      <c r="A44" s="103">
        <v>43.0</v>
      </c>
      <c r="B44" s="100" t="s">
        <v>23</v>
      </c>
      <c r="C44" s="100" t="s">
        <v>69</v>
      </c>
      <c r="D44" s="101"/>
      <c r="E44" s="101"/>
      <c r="F44" s="101"/>
      <c r="G44" s="101"/>
      <c r="H44" s="101"/>
      <c r="I44" s="100">
        <f t="shared" si="1"/>
        <v>0</v>
      </c>
      <c r="J44" s="101"/>
      <c r="K44" s="101"/>
      <c r="L44" s="100">
        <f t="shared" si="2"/>
        <v>0</v>
      </c>
      <c r="M44" s="100">
        <f t="shared" si="3"/>
        <v>0</v>
      </c>
      <c r="N44" s="101"/>
      <c r="O44" s="100">
        <v>14.011</v>
      </c>
      <c r="P44" s="100">
        <v>11.221</v>
      </c>
      <c r="Q44" s="100">
        <f t="shared" si="4"/>
        <v>0</v>
      </c>
      <c r="R44" s="101"/>
      <c r="S44" s="101"/>
      <c r="T44" s="101"/>
      <c r="U44" s="101"/>
      <c r="V44" s="102">
        <f t="shared" si="5"/>
        <v>0</v>
      </c>
      <c r="W44" s="102">
        <f t="shared" si="6"/>
        <v>0</v>
      </c>
      <c r="X44" s="5"/>
      <c r="Y44" s="5"/>
      <c r="Z44" s="5"/>
    </row>
    <row r="45">
      <c r="A45" s="104">
        <v>44.0</v>
      </c>
      <c r="B45" s="104" t="s">
        <v>23</v>
      </c>
      <c r="C45" s="104" t="s">
        <v>70</v>
      </c>
      <c r="D45" s="105"/>
      <c r="E45" s="105"/>
      <c r="F45" s="105"/>
      <c r="G45" s="105"/>
      <c r="H45" s="105"/>
      <c r="I45" s="104">
        <f t="shared" si="1"/>
        <v>0</v>
      </c>
      <c r="J45" s="105"/>
      <c r="K45" s="105"/>
      <c r="L45" s="104">
        <f t="shared" si="2"/>
        <v>0</v>
      </c>
      <c r="M45" s="104">
        <f t="shared" si="3"/>
        <v>0</v>
      </c>
      <c r="N45" s="105"/>
      <c r="O45" s="104">
        <v>14.011</v>
      </c>
      <c r="P45" s="104">
        <v>11.221</v>
      </c>
      <c r="Q45" s="104">
        <f t="shared" si="4"/>
        <v>0</v>
      </c>
      <c r="R45" s="105"/>
      <c r="S45" s="105"/>
      <c r="T45" s="105"/>
      <c r="U45" s="105"/>
      <c r="V45" s="106">
        <f t="shared" si="5"/>
        <v>0</v>
      </c>
      <c r="W45" s="106">
        <f t="shared" si="6"/>
        <v>0</v>
      </c>
      <c r="X45" s="5"/>
      <c r="Y45" s="5"/>
      <c r="Z45" s="5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8"/>
      <c r="W46" s="108"/>
      <c r="X46" s="5"/>
      <c r="Y46" s="5"/>
      <c r="Z46" s="5"/>
    </row>
    <row r="47">
      <c r="A47" s="109"/>
      <c r="B47" s="109"/>
      <c r="C47" s="109"/>
      <c r="D47" s="110" t="s">
        <v>71</v>
      </c>
      <c r="E47" s="110">
        <f>SUM(M:M)</f>
        <v>0</v>
      </c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5"/>
      <c r="Y47" s="5"/>
      <c r="Z47" s="5"/>
    </row>
    <row r="48">
      <c r="A48" s="109"/>
      <c r="B48" s="109"/>
      <c r="C48" s="109"/>
      <c r="D48" s="110" t="s">
        <v>72</v>
      </c>
      <c r="E48" s="110">
        <f>SUM(Q:Q)</f>
        <v>0</v>
      </c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5"/>
      <c r="Y48" s="5"/>
      <c r="Z48" s="5"/>
    </row>
    <row r="49">
      <c r="A49" s="109"/>
      <c r="B49" s="109"/>
      <c r="C49" s="109"/>
      <c r="D49" s="110" t="s">
        <v>73</v>
      </c>
      <c r="E49" s="110" t="str">
        <f>E47/E48</f>
        <v>#DIV/0!</v>
      </c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5"/>
      <c r="Y49" s="5"/>
      <c r="Z49" s="5"/>
    </row>
    <row r="50">
      <c r="A50" s="109"/>
      <c r="B50" s="109"/>
      <c r="C50" s="109"/>
      <c r="D50" s="111"/>
      <c r="E50" s="111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5"/>
      <c r="Y50" s="5"/>
      <c r="Z50" s="5"/>
    </row>
    <row r="51">
      <c r="A51" s="109"/>
      <c r="B51" s="109"/>
      <c r="C51" s="109"/>
      <c r="D51" s="112" t="s">
        <v>74</v>
      </c>
      <c r="E51" s="112" t="str">
        <f>AVERAGEIF(Q:Q,"&gt;0",Q:Q)</f>
        <v>#DIV/0!</v>
      </c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5"/>
      <c r="Y51" s="5"/>
      <c r="Z51" s="5"/>
    </row>
    <row r="52">
      <c r="A52" s="109"/>
      <c r="B52" s="109"/>
      <c r="C52" s="109"/>
      <c r="D52" s="111"/>
      <c r="E52" s="111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5"/>
      <c r="Y52" s="5"/>
      <c r="Z52" s="5"/>
    </row>
    <row r="53">
      <c r="A53" s="109"/>
      <c r="B53" s="109"/>
      <c r="C53" s="109"/>
      <c r="D53" s="113" t="s">
        <v>75</v>
      </c>
      <c r="E53" s="114">
        <f>SUM(G:G)</f>
        <v>0</v>
      </c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5"/>
      <c r="Y53" s="5"/>
      <c r="Z53" s="5"/>
    </row>
    <row r="54">
      <c r="A54" s="109"/>
      <c r="B54" s="109"/>
      <c r="C54" s="109"/>
      <c r="D54" s="113" t="s">
        <v>76</v>
      </c>
      <c r="E54" s="114">
        <f>SUM(H:H)</f>
        <v>0</v>
      </c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5"/>
      <c r="Y54" s="5"/>
      <c r="Z54" s="5"/>
    </row>
    <row r="55">
      <c r="A55" s="109"/>
      <c r="B55" s="109"/>
      <c r="C55" s="109"/>
      <c r="D55" s="113" t="s">
        <v>77</v>
      </c>
      <c r="E55" s="114">
        <f>E54+E53</f>
        <v>0</v>
      </c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5"/>
      <c r="Y55" s="5"/>
      <c r="Z55" s="5"/>
    </row>
    <row r="56">
      <c r="A56" s="109"/>
      <c r="B56" s="109"/>
      <c r="C56" s="109"/>
      <c r="D56" s="111"/>
      <c r="E56" s="111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5"/>
      <c r="Y56" s="5"/>
      <c r="Z56" s="5"/>
    </row>
    <row r="57">
      <c r="A57" s="109"/>
      <c r="B57" s="109"/>
      <c r="C57" s="109"/>
      <c r="D57" s="115" t="s">
        <v>78</v>
      </c>
      <c r="E57" s="94">
        <f>SUM(I:I)</f>
        <v>0</v>
      </c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5"/>
      <c r="Y57" s="5"/>
      <c r="Z57" s="5"/>
    </row>
    <row r="58">
      <c r="A58" s="109"/>
      <c r="B58" s="109"/>
      <c r="C58" s="109"/>
      <c r="D58" s="115" t="s">
        <v>79</v>
      </c>
      <c r="E58" s="94">
        <f>SUM(J:J)</f>
        <v>0</v>
      </c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5"/>
      <c r="Y58" s="5"/>
      <c r="Z58" s="5"/>
    </row>
    <row r="59">
      <c r="A59" s="109"/>
      <c r="B59" s="109"/>
      <c r="C59" s="109"/>
      <c r="D59" s="115" t="s">
        <v>80</v>
      </c>
      <c r="E59" s="94">
        <f>E58+E57</f>
        <v>0</v>
      </c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5"/>
      <c r="Y59" s="5"/>
      <c r="Z59" s="5"/>
    </row>
    <row r="60">
      <c r="A60" s="109"/>
      <c r="B60" s="109"/>
      <c r="C60" s="109"/>
      <c r="D60" s="111"/>
      <c r="E60" s="111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5"/>
      <c r="Y60" s="5"/>
      <c r="Z60" s="5"/>
    </row>
    <row r="61">
      <c r="A61" s="109"/>
      <c r="B61" s="109"/>
      <c r="C61" s="109"/>
      <c r="D61" s="116" t="s">
        <v>10</v>
      </c>
      <c r="E61" s="117">
        <f t="shared" ref="E61:E62" si="7">E57+E53</f>
        <v>0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5"/>
      <c r="Y61" s="5"/>
      <c r="Z61" s="5"/>
    </row>
    <row r="62">
      <c r="A62" s="109"/>
      <c r="B62" s="109"/>
      <c r="C62" s="109"/>
      <c r="D62" s="116" t="s">
        <v>11</v>
      </c>
      <c r="E62" s="117">
        <f t="shared" si="7"/>
        <v>0</v>
      </c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5"/>
      <c r="Y62" s="5"/>
      <c r="Z62" s="5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5"/>
      <c r="Y63" s="5"/>
      <c r="Z63" s="5"/>
    </row>
    <row r="64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94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  <c r="K1" s="95" t="s">
        <v>10</v>
      </c>
      <c r="L1" s="95" t="s">
        <v>11</v>
      </c>
      <c r="M1" s="95" t="s">
        <v>12</v>
      </c>
      <c r="N1" s="95" t="s">
        <v>13</v>
      </c>
      <c r="O1" s="95" t="s">
        <v>14</v>
      </c>
      <c r="P1" s="95" t="s">
        <v>15</v>
      </c>
      <c r="Q1" s="95" t="s">
        <v>16</v>
      </c>
      <c r="R1" s="96" t="s">
        <v>17</v>
      </c>
      <c r="S1" s="96" t="s">
        <v>18</v>
      </c>
      <c r="T1" s="96" t="s">
        <v>19</v>
      </c>
      <c r="U1" s="96" t="s">
        <v>20</v>
      </c>
      <c r="V1" s="97" t="s">
        <v>21</v>
      </c>
      <c r="W1" s="97" t="s">
        <v>22</v>
      </c>
      <c r="X1" s="5"/>
      <c r="Y1" s="5"/>
      <c r="Z1" s="5"/>
    </row>
    <row r="2">
      <c r="A2" s="98">
        <v>1.0</v>
      </c>
      <c r="B2" s="99" t="s">
        <v>23</v>
      </c>
      <c r="C2" s="100" t="s">
        <v>24</v>
      </c>
      <c r="D2" s="101"/>
      <c r="E2" s="101"/>
      <c r="F2" s="101"/>
      <c r="G2" s="101"/>
      <c r="H2" s="101"/>
      <c r="I2" s="100">
        <f t="shared" ref="I2:I45" si="1">max(0,K2-G2)</f>
        <v>0</v>
      </c>
      <c r="J2" s="101"/>
      <c r="K2" s="101"/>
      <c r="L2" s="100">
        <f t="shared" ref="L2:L45" si="2">J2+H2</f>
        <v>0</v>
      </c>
      <c r="M2" s="100">
        <f t="shared" ref="M2:M45" si="3">G2+H2+I2+J2</f>
        <v>0</v>
      </c>
      <c r="N2" s="101"/>
      <c r="O2" s="100">
        <v>14.011</v>
      </c>
      <c r="P2" s="100">
        <v>11.221</v>
      </c>
      <c r="Q2" s="100">
        <f t="shared" ref="Q2:Q45" si="4">(O2*D2)+(P2*E2)</f>
        <v>0</v>
      </c>
      <c r="R2" s="101"/>
      <c r="S2" s="101"/>
      <c r="T2" s="101"/>
      <c r="U2" s="101"/>
      <c r="V2" s="102">
        <f t="shared" ref="V2:V45" si="5">S2-R2</f>
        <v>0</v>
      </c>
      <c r="W2" s="102">
        <f t="shared" ref="W2:W45" si="6">U2-T2</f>
        <v>0</v>
      </c>
      <c r="X2" s="5"/>
      <c r="Y2" s="5"/>
      <c r="Z2" s="5"/>
    </row>
    <row r="3">
      <c r="A3" s="98">
        <v>2.0</v>
      </c>
      <c r="B3" s="99" t="s">
        <v>23</v>
      </c>
      <c r="C3" s="100" t="s">
        <v>25</v>
      </c>
      <c r="D3" s="101"/>
      <c r="E3" s="101"/>
      <c r="F3" s="101"/>
      <c r="G3" s="101"/>
      <c r="H3" s="101"/>
      <c r="I3" s="100">
        <f t="shared" si="1"/>
        <v>0</v>
      </c>
      <c r="J3" s="101"/>
      <c r="K3" s="101"/>
      <c r="L3" s="100">
        <f t="shared" si="2"/>
        <v>0</v>
      </c>
      <c r="M3" s="100">
        <f t="shared" si="3"/>
        <v>0</v>
      </c>
      <c r="N3" s="101"/>
      <c r="O3" s="100">
        <v>14.011</v>
      </c>
      <c r="P3" s="100">
        <v>11.221</v>
      </c>
      <c r="Q3" s="100">
        <f t="shared" si="4"/>
        <v>0</v>
      </c>
      <c r="R3" s="101"/>
      <c r="S3" s="101"/>
      <c r="T3" s="101"/>
      <c r="U3" s="101"/>
      <c r="V3" s="102">
        <f t="shared" si="5"/>
        <v>0</v>
      </c>
      <c r="W3" s="102">
        <f t="shared" si="6"/>
        <v>0</v>
      </c>
      <c r="X3" s="5"/>
      <c r="Y3" s="5"/>
      <c r="Z3" s="5"/>
    </row>
    <row r="4">
      <c r="A4" s="103">
        <v>3.0</v>
      </c>
      <c r="B4" s="100" t="s">
        <v>23</v>
      </c>
      <c r="C4" s="100" t="s">
        <v>26</v>
      </c>
      <c r="D4" s="101"/>
      <c r="E4" s="101"/>
      <c r="F4" s="101"/>
      <c r="G4" s="101"/>
      <c r="H4" s="101"/>
      <c r="I4" s="100">
        <f t="shared" si="1"/>
        <v>0</v>
      </c>
      <c r="J4" s="101"/>
      <c r="K4" s="101"/>
      <c r="L4" s="100">
        <f t="shared" si="2"/>
        <v>0</v>
      </c>
      <c r="M4" s="100">
        <f t="shared" si="3"/>
        <v>0</v>
      </c>
      <c r="N4" s="101"/>
      <c r="O4" s="100">
        <v>14.011</v>
      </c>
      <c r="P4" s="100">
        <v>11.221</v>
      </c>
      <c r="Q4" s="100">
        <f t="shared" si="4"/>
        <v>0</v>
      </c>
      <c r="R4" s="101"/>
      <c r="S4" s="101"/>
      <c r="T4" s="101"/>
      <c r="U4" s="101"/>
      <c r="V4" s="102">
        <f t="shared" si="5"/>
        <v>0</v>
      </c>
      <c r="W4" s="102">
        <f t="shared" si="6"/>
        <v>0</v>
      </c>
      <c r="X4" s="5"/>
      <c r="Y4" s="5"/>
      <c r="Z4" s="5"/>
    </row>
    <row r="5">
      <c r="A5" s="103">
        <v>4.0</v>
      </c>
      <c r="B5" s="100" t="s">
        <v>23</v>
      </c>
      <c r="C5" s="100" t="s">
        <v>27</v>
      </c>
      <c r="D5" s="101"/>
      <c r="E5" s="101"/>
      <c r="F5" s="101"/>
      <c r="G5" s="101"/>
      <c r="H5" s="101"/>
      <c r="I5" s="100">
        <f t="shared" si="1"/>
        <v>0</v>
      </c>
      <c r="J5" s="101"/>
      <c r="K5" s="101"/>
      <c r="L5" s="100">
        <f t="shared" si="2"/>
        <v>0</v>
      </c>
      <c r="M5" s="100">
        <f t="shared" si="3"/>
        <v>0</v>
      </c>
      <c r="N5" s="101"/>
      <c r="O5" s="100">
        <v>14.011</v>
      </c>
      <c r="P5" s="100">
        <v>11.221</v>
      </c>
      <c r="Q5" s="100">
        <f t="shared" si="4"/>
        <v>0</v>
      </c>
      <c r="R5" s="101"/>
      <c r="S5" s="101"/>
      <c r="T5" s="101"/>
      <c r="U5" s="101"/>
      <c r="V5" s="102">
        <f t="shared" si="5"/>
        <v>0</v>
      </c>
      <c r="W5" s="102">
        <f t="shared" si="6"/>
        <v>0</v>
      </c>
      <c r="X5" s="5"/>
      <c r="Y5" s="5"/>
      <c r="Z5" s="5"/>
    </row>
    <row r="6">
      <c r="A6" s="103">
        <v>5.0</v>
      </c>
      <c r="B6" s="100" t="s">
        <v>23</v>
      </c>
      <c r="C6" s="100" t="s">
        <v>28</v>
      </c>
      <c r="D6" s="101"/>
      <c r="E6" s="101"/>
      <c r="F6" s="101"/>
      <c r="G6" s="101"/>
      <c r="H6" s="101"/>
      <c r="I6" s="100">
        <f t="shared" si="1"/>
        <v>0</v>
      </c>
      <c r="J6" s="101"/>
      <c r="K6" s="101"/>
      <c r="L6" s="100">
        <f t="shared" si="2"/>
        <v>0</v>
      </c>
      <c r="M6" s="100">
        <f t="shared" si="3"/>
        <v>0</v>
      </c>
      <c r="N6" s="101"/>
      <c r="O6" s="100">
        <v>14.011</v>
      </c>
      <c r="P6" s="100">
        <v>11.221</v>
      </c>
      <c r="Q6" s="100">
        <f t="shared" si="4"/>
        <v>0</v>
      </c>
      <c r="R6" s="101"/>
      <c r="S6" s="101"/>
      <c r="T6" s="101"/>
      <c r="U6" s="101"/>
      <c r="V6" s="102">
        <f t="shared" si="5"/>
        <v>0</v>
      </c>
      <c r="W6" s="102">
        <f t="shared" si="6"/>
        <v>0</v>
      </c>
      <c r="X6" s="5"/>
      <c r="Y6" s="5"/>
      <c r="Z6" s="5"/>
    </row>
    <row r="7">
      <c r="A7" s="103">
        <v>6.0</v>
      </c>
      <c r="B7" s="100" t="s">
        <v>23</v>
      </c>
      <c r="C7" s="100" t="s">
        <v>29</v>
      </c>
      <c r="D7" s="101"/>
      <c r="E7" s="101"/>
      <c r="F7" s="101"/>
      <c r="G7" s="101"/>
      <c r="H7" s="101"/>
      <c r="I7" s="100">
        <f t="shared" si="1"/>
        <v>0</v>
      </c>
      <c r="J7" s="101"/>
      <c r="K7" s="101"/>
      <c r="L7" s="100">
        <f t="shared" si="2"/>
        <v>0</v>
      </c>
      <c r="M7" s="100">
        <f t="shared" si="3"/>
        <v>0</v>
      </c>
      <c r="N7" s="101"/>
      <c r="O7" s="100">
        <v>14.011</v>
      </c>
      <c r="P7" s="100">
        <v>11.221</v>
      </c>
      <c r="Q7" s="100">
        <f t="shared" si="4"/>
        <v>0</v>
      </c>
      <c r="R7" s="101"/>
      <c r="S7" s="101"/>
      <c r="T7" s="101"/>
      <c r="U7" s="101"/>
      <c r="V7" s="102">
        <f t="shared" si="5"/>
        <v>0</v>
      </c>
      <c r="W7" s="102">
        <f t="shared" si="6"/>
        <v>0</v>
      </c>
      <c r="X7" s="5"/>
      <c r="Y7" s="5"/>
      <c r="Z7" s="5"/>
    </row>
    <row r="8">
      <c r="A8" s="103">
        <v>7.0</v>
      </c>
      <c r="B8" s="100" t="s">
        <v>23</v>
      </c>
      <c r="C8" s="100" t="s">
        <v>30</v>
      </c>
      <c r="D8" s="101"/>
      <c r="E8" s="101"/>
      <c r="F8" s="101"/>
      <c r="G8" s="101"/>
      <c r="H8" s="101"/>
      <c r="I8" s="100">
        <f t="shared" si="1"/>
        <v>0</v>
      </c>
      <c r="J8" s="101"/>
      <c r="K8" s="101"/>
      <c r="L8" s="100">
        <f t="shared" si="2"/>
        <v>0</v>
      </c>
      <c r="M8" s="100">
        <f t="shared" si="3"/>
        <v>0</v>
      </c>
      <c r="N8" s="101"/>
      <c r="O8" s="100">
        <v>14.011</v>
      </c>
      <c r="P8" s="100">
        <v>11.221</v>
      </c>
      <c r="Q8" s="100">
        <f t="shared" si="4"/>
        <v>0</v>
      </c>
      <c r="R8" s="101"/>
      <c r="S8" s="101"/>
      <c r="T8" s="101"/>
      <c r="U8" s="101"/>
      <c r="V8" s="102">
        <f t="shared" si="5"/>
        <v>0</v>
      </c>
      <c r="W8" s="102">
        <f t="shared" si="6"/>
        <v>0</v>
      </c>
      <c r="X8" s="5"/>
      <c r="Y8" s="5"/>
      <c r="Z8" s="5"/>
    </row>
    <row r="9">
      <c r="A9" s="103">
        <v>8.0</v>
      </c>
      <c r="B9" s="100" t="s">
        <v>23</v>
      </c>
      <c r="C9" s="100" t="s">
        <v>31</v>
      </c>
      <c r="D9" s="101"/>
      <c r="E9" s="101"/>
      <c r="F9" s="101"/>
      <c r="G9" s="101"/>
      <c r="H9" s="101"/>
      <c r="I9" s="100">
        <f t="shared" si="1"/>
        <v>0</v>
      </c>
      <c r="J9" s="101"/>
      <c r="K9" s="101"/>
      <c r="L9" s="100">
        <f t="shared" si="2"/>
        <v>0</v>
      </c>
      <c r="M9" s="100">
        <f t="shared" si="3"/>
        <v>0</v>
      </c>
      <c r="N9" s="101"/>
      <c r="O9" s="100">
        <v>14.011</v>
      </c>
      <c r="P9" s="100">
        <v>11.221</v>
      </c>
      <c r="Q9" s="100">
        <f t="shared" si="4"/>
        <v>0</v>
      </c>
      <c r="R9" s="101"/>
      <c r="S9" s="101"/>
      <c r="T9" s="101"/>
      <c r="U9" s="101"/>
      <c r="V9" s="102">
        <f t="shared" si="5"/>
        <v>0</v>
      </c>
      <c r="W9" s="102">
        <f t="shared" si="6"/>
        <v>0</v>
      </c>
      <c r="X9" s="5"/>
      <c r="Y9" s="5"/>
      <c r="Z9" s="5"/>
    </row>
    <row r="10">
      <c r="A10" s="103">
        <v>9.0</v>
      </c>
      <c r="B10" s="100" t="s">
        <v>23</v>
      </c>
      <c r="C10" s="100" t="s">
        <v>32</v>
      </c>
      <c r="D10" s="101"/>
      <c r="E10" s="101"/>
      <c r="F10" s="101"/>
      <c r="G10" s="101"/>
      <c r="H10" s="101"/>
      <c r="I10" s="100">
        <f t="shared" si="1"/>
        <v>0</v>
      </c>
      <c r="J10" s="101"/>
      <c r="K10" s="101"/>
      <c r="L10" s="100">
        <f t="shared" si="2"/>
        <v>0</v>
      </c>
      <c r="M10" s="100">
        <f t="shared" si="3"/>
        <v>0</v>
      </c>
      <c r="N10" s="101"/>
      <c r="O10" s="100">
        <v>14.011</v>
      </c>
      <c r="P10" s="100">
        <v>11.221</v>
      </c>
      <c r="Q10" s="100">
        <f t="shared" si="4"/>
        <v>0</v>
      </c>
      <c r="R10" s="101"/>
      <c r="S10" s="101"/>
      <c r="T10" s="101"/>
      <c r="U10" s="101"/>
      <c r="V10" s="102">
        <f t="shared" si="5"/>
        <v>0</v>
      </c>
      <c r="W10" s="102">
        <f t="shared" si="6"/>
        <v>0</v>
      </c>
      <c r="X10" s="5"/>
      <c r="Y10" s="5"/>
      <c r="Z10" s="5"/>
    </row>
    <row r="11">
      <c r="A11" s="103">
        <v>10.0</v>
      </c>
      <c r="B11" s="100" t="s">
        <v>23</v>
      </c>
      <c r="C11" s="100" t="s">
        <v>33</v>
      </c>
      <c r="D11" s="101"/>
      <c r="E11" s="101"/>
      <c r="F11" s="101"/>
      <c r="G11" s="101"/>
      <c r="H11" s="101"/>
      <c r="I11" s="100">
        <f t="shared" si="1"/>
        <v>0</v>
      </c>
      <c r="J11" s="101"/>
      <c r="K11" s="101"/>
      <c r="L11" s="100">
        <f t="shared" si="2"/>
        <v>0</v>
      </c>
      <c r="M11" s="100">
        <f t="shared" si="3"/>
        <v>0</v>
      </c>
      <c r="N11" s="101"/>
      <c r="O11" s="100">
        <v>14.011</v>
      </c>
      <c r="P11" s="100">
        <v>11.221</v>
      </c>
      <c r="Q11" s="100">
        <f t="shared" si="4"/>
        <v>0</v>
      </c>
      <c r="R11" s="101"/>
      <c r="S11" s="101"/>
      <c r="T11" s="101"/>
      <c r="U11" s="101"/>
      <c r="V11" s="102">
        <f t="shared" si="5"/>
        <v>0</v>
      </c>
      <c r="W11" s="102">
        <f t="shared" si="6"/>
        <v>0</v>
      </c>
      <c r="X11" s="5"/>
      <c r="Y11" s="5"/>
      <c r="Z11" s="5"/>
    </row>
    <row r="12">
      <c r="A12" s="103">
        <v>11.0</v>
      </c>
      <c r="B12" s="100" t="s">
        <v>23</v>
      </c>
      <c r="C12" s="100" t="s">
        <v>34</v>
      </c>
      <c r="D12" s="101"/>
      <c r="E12" s="101"/>
      <c r="F12" s="101"/>
      <c r="G12" s="101"/>
      <c r="H12" s="101"/>
      <c r="I12" s="100">
        <f t="shared" si="1"/>
        <v>0</v>
      </c>
      <c r="J12" s="101"/>
      <c r="K12" s="101"/>
      <c r="L12" s="100">
        <f t="shared" si="2"/>
        <v>0</v>
      </c>
      <c r="M12" s="100">
        <f t="shared" si="3"/>
        <v>0</v>
      </c>
      <c r="N12" s="101"/>
      <c r="O12" s="100">
        <v>14.011</v>
      </c>
      <c r="P12" s="100">
        <v>11.221</v>
      </c>
      <c r="Q12" s="100">
        <f t="shared" si="4"/>
        <v>0</v>
      </c>
      <c r="R12" s="101"/>
      <c r="S12" s="101"/>
      <c r="T12" s="101"/>
      <c r="U12" s="101"/>
      <c r="V12" s="102">
        <f t="shared" si="5"/>
        <v>0</v>
      </c>
      <c r="W12" s="102">
        <f t="shared" si="6"/>
        <v>0</v>
      </c>
      <c r="X12" s="5"/>
      <c r="Y12" s="5"/>
      <c r="Z12" s="5"/>
    </row>
    <row r="13">
      <c r="A13" s="103">
        <v>12.0</v>
      </c>
      <c r="B13" s="100" t="s">
        <v>23</v>
      </c>
      <c r="C13" s="100" t="s">
        <v>35</v>
      </c>
      <c r="D13" s="101"/>
      <c r="E13" s="101"/>
      <c r="F13" s="101"/>
      <c r="G13" s="101"/>
      <c r="H13" s="101"/>
      <c r="I13" s="100">
        <f t="shared" si="1"/>
        <v>0</v>
      </c>
      <c r="J13" s="101"/>
      <c r="K13" s="101"/>
      <c r="L13" s="100">
        <f t="shared" si="2"/>
        <v>0</v>
      </c>
      <c r="M13" s="100">
        <f t="shared" si="3"/>
        <v>0</v>
      </c>
      <c r="N13" s="101"/>
      <c r="O13" s="100">
        <v>14.011</v>
      </c>
      <c r="P13" s="100">
        <v>11.221</v>
      </c>
      <c r="Q13" s="100">
        <f t="shared" si="4"/>
        <v>0</v>
      </c>
      <c r="R13" s="101"/>
      <c r="S13" s="101"/>
      <c r="T13" s="101"/>
      <c r="U13" s="101"/>
      <c r="V13" s="102">
        <f t="shared" si="5"/>
        <v>0</v>
      </c>
      <c r="W13" s="102">
        <f t="shared" si="6"/>
        <v>0</v>
      </c>
      <c r="X13" s="5"/>
      <c r="Y13" s="5"/>
      <c r="Z13" s="5"/>
    </row>
    <row r="14">
      <c r="A14" s="103">
        <v>13.0</v>
      </c>
      <c r="B14" s="100" t="s">
        <v>23</v>
      </c>
      <c r="C14" s="100" t="s">
        <v>36</v>
      </c>
      <c r="D14" s="101"/>
      <c r="E14" s="101"/>
      <c r="F14" s="101"/>
      <c r="G14" s="101"/>
      <c r="H14" s="101"/>
      <c r="I14" s="100">
        <f t="shared" si="1"/>
        <v>0</v>
      </c>
      <c r="J14" s="101"/>
      <c r="K14" s="101"/>
      <c r="L14" s="100">
        <f t="shared" si="2"/>
        <v>0</v>
      </c>
      <c r="M14" s="100">
        <f t="shared" si="3"/>
        <v>0</v>
      </c>
      <c r="N14" s="101"/>
      <c r="O14" s="100">
        <v>14.011</v>
      </c>
      <c r="P14" s="100">
        <v>11.221</v>
      </c>
      <c r="Q14" s="100">
        <f t="shared" si="4"/>
        <v>0</v>
      </c>
      <c r="R14" s="101"/>
      <c r="S14" s="101"/>
      <c r="T14" s="101"/>
      <c r="U14" s="101"/>
      <c r="V14" s="102">
        <f t="shared" si="5"/>
        <v>0</v>
      </c>
      <c r="W14" s="102">
        <f t="shared" si="6"/>
        <v>0</v>
      </c>
      <c r="X14" s="5"/>
      <c r="Y14" s="5"/>
      <c r="Z14" s="5"/>
    </row>
    <row r="15">
      <c r="A15" s="103">
        <v>14.0</v>
      </c>
      <c r="B15" s="100" t="s">
        <v>23</v>
      </c>
      <c r="C15" s="100" t="s">
        <v>37</v>
      </c>
      <c r="D15" s="101"/>
      <c r="E15" s="101"/>
      <c r="F15" s="101"/>
      <c r="G15" s="101"/>
      <c r="H15" s="101"/>
      <c r="I15" s="100">
        <f t="shared" si="1"/>
        <v>0</v>
      </c>
      <c r="J15" s="101"/>
      <c r="K15" s="101"/>
      <c r="L15" s="100">
        <f t="shared" si="2"/>
        <v>0</v>
      </c>
      <c r="M15" s="100">
        <f t="shared" si="3"/>
        <v>0</v>
      </c>
      <c r="N15" s="101"/>
      <c r="O15" s="100">
        <v>14.011</v>
      </c>
      <c r="P15" s="100">
        <v>11.221</v>
      </c>
      <c r="Q15" s="100">
        <f t="shared" si="4"/>
        <v>0</v>
      </c>
      <c r="R15" s="101"/>
      <c r="S15" s="101"/>
      <c r="T15" s="101"/>
      <c r="U15" s="101"/>
      <c r="V15" s="102">
        <f t="shared" si="5"/>
        <v>0</v>
      </c>
      <c r="W15" s="102">
        <f t="shared" si="6"/>
        <v>0</v>
      </c>
      <c r="X15" s="5"/>
      <c r="Y15" s="5"/>
      <c r="Z15" s="5"/>
    </row>
    <row r="16">
      <c r="A16" s="103">
        <v>15.0</v>
      </c>
      <c r="B16" s="100" t="s">
        <v>23</v>
      </c>
      <c r="C16" s="100" t="s">
        <v>38</v>
      </c>
      <c r="D16" s="101"/>
      <c r="E16" s="101"/>
      <c r="F16" s="101"/>
      <c r="G16" s="101"/>
      <c r="H16" s="101"/>
      <c r="I16" s="100">
        <f t="shared" si="1"/>
        <v>0</v>
      </c>
      <c r="J16" s="101"/>
      <c r="K16" s="101"/>
      <c r="L16" s="100">
        <f t="shared" si="2"/>
        <v>0</v>
      </c>
      <c r="M16" s="100">
        <f t="shared" si="3"/>
        <v>0</v>
      </c>
      <c r="N16" s="101"/>
      <c r="O16" s="100">
        <v>14.011</v>
      </c>
      <c r="P16" s="100">
        <v>11.221</v>
      </c>
      <c r="Q16" s="100">
        <f t="shared" si="4"/>
        <v>0</v>
      </c>
      <c r="R16" s="101"/>
      <c r="S16" s="101"/>
      <c r="T16" s="101"/>
      <c r="U16" s="101"/>
      <c r="V16" s="102">
        <f t="shared" si="5"/>
        <v>0</v>
      </c>
      <c r="W16" s="102">
        <f t="shared" si="6"/>
        <v>0</v>
      </c>
      <c r="X16" s="5"/>
      <c r="Y16" s="5"/>
      <c r="Z16" s="5"/>
    </row>
    <row r="17">
      <c r="A17" s="103">
        <v>16.0</v>
      </c>
      <c r="B17" s="100" t="s">
        <v>23</v>
      </c>
      <c r="C17" s="100" t="s">
        <v>39</v>
      </c>
      <c r="D17" s="101"/>
      <c r="E17" s="101"/>
      <c r="F17" s="101"/>
      <c r="G17" s="101"/>
      <c r="H17" s="101"/>
      <c r="I17" s="100">
        <f t="shared" si="1"/>
        <v>0</v>
      </c>
      <c r="J17" s="101"/>
      <c r="K17" s="101"/>
      <c r="L17" s="100">
        <f t="shared" si="2"/>
        <v>0</v>
      </c>
      <c r="M17" s="100">
        <f t="shared" si="3"/>
        <v>0</v>
      </c>
      <c r="N17" s="101"/>
      <c r="O17" s="100">
        <v>14.011</v>
      </c>
      <c r="P17" s="100">
        <v>11.221</v>
      </c>
      <c r="Q17" s="100">
        <f t="shared" si="4"/>
        <v>0</v>
      </c>
      <c r="R17" s="101"/>
      <c r="S17" s="101"/>
      <c r="T17" s="101"/>
      <c r="U17" s="101"/>
      <c r="V17" s="102">
        <f t="shared" si="5"/>
        <v>0</v>
      </c>
      <c r="W17" s="102">
        <f t="shared" si="6"/>
        <v>0</v>
      </c>
      <c r="X17" s="5"/>
      <c r="Y17" s="5"/>
      <c r="Z17" s="5"/>
    </row>
    <row r="18">
      <c r="A18" s="103">
        <v>17.0</v>
      </c>
      <c r="B18" s="100" t="s">
        <v>23</v>
      </c>
      <c r="C18" s="100" t="s">
        <v>40</v>
      </c>
      <c r="D18" s="101"/>
      <c r="E18" s="101"/>
      <c r="F18" s="101"/>
      <c r="G18" s="101"/>
      <c r="H18" s="101"/>
      <c r="I18" s="100">
        <f t="shared" si="1"/>
        <v>0</v>
      </c>
      <c r="J18" s="101"/>
      <c r="K18" s="101"/>
      <c r="L18" s="100">
        <f t="shared" si="2"/>
        <v>0</v>
      </c>
      <c r="M18" s="100">
        <f t="shared" si="3"/>
        <v>0</v>
      </c>
      <c r="N18" s="101"/>
      <c r="O18" s="100">
        <v>14.011</v>
      </c>
      <c r="P18" s="100">
        <v>11.221</v>
      </c>
      <c r="Q18" s="100">
        <f t="shared" si="4"/>
        <v>0</v>
      </c>
      <c r="R18" s="101"/>
      <c r="S18" s="101"/>
      <c r="T18" s="101"/>
      <c r="U18" s="101"/>
      <c r="V18" s="102">
        <f t="shared" si="5"/>
        <v>0</v>
      </c>
      <c r="W18" s="102">
        <f t="shared" si="6"/>
        <v>0</v>
      </c>
      <c r="X18" s="5"/>
      <c r="Y18" s="5"/>
      <c r="Z18" s="5"/>
    </row>
    <row r="19">
      <c r="A19" s="103">
        <v>18.0</v>
      </c>
      <c r="B19" s="100" t="s">
        <v>23</v>
      </c>
      <c r="C19" s="100" t="s">
        <v>41</v>
      </c>
      <c r="D19" s="101"/>
      <c r="E19" s="101"/>
      <c r="F19" s="101"/>
      <c r="G19" s="101"/>
      <c r="H19" s="101"/>
      <c r="I19" s="100">
        <f t="shared" si="1"/>
        <v>0</v>
      </c>
      <c r="J19" s="101"/>
      <c r="K19" s="101"/>
      <c r="L19" s="100">
        <f t="shared" si="2"/>
        <v>0</v>
      </c>
      <c r="M19" s="100">
        <f t="shared" si="3"/>
        <v>0</v>
      </c>
      <c r="N19" s="101"/>
      <c r="O19" s="100">
        <v>14.011</v>
      </c>
      <c r="P19" s="100">
        <v>11.221</v>
      </c>
      <c r="Q19" s="100">
        <f t="shared" si="4"/>
        <v>0</v>
      </c>
      <c r="R19" s="101"/>
      <c r="S19" s="101"/>
      <c r="T19" s="101"/>
      <c r="U19" s="101"/>
      <c r="V19" s="102">
        <f t="shared" si="5"/>
        <v>0</v>
      </c>
      <c r="W19" s="102">
        <f t="shared" si="6"/>
        <v>0</v>
      </c>
      <c r="X19" s="5"/>
      <c r="Y19" s="5"/>
      <c r="Z19" s="5"/>
    </row>
    <row r="20">
      <c r="A20" s="103">
        <v>19.0</v>
      </c>
      <c r="B20" s="100" t="s">
        <v>23</v>
      </c>
      <c r="C20" s="100" t="s">
        <v>42</v>
      </c>
      <c r="D20" s="101"/>
      <c r="E20" s="101"/>
      <c r="F20" s="101"/>
      <c r="G20" s="101"/>
      <c r="H20" s="101"/>
      <c r="I20" s="100">
        <f t="shared" si="1"/>
        <v>0</v>
      </c>
      <c r="J20" s="101"/>
      <c r="K20" s="101"/>
      <c r="L20" s="100">
        <f t="shared" si="2"/>
        <v>0</v>
      </c>
      <c r="M20" s="100">
        <f t="shared" si="3"/>
        <v>0</v>
      </c>
      <c r="N20" s="101"/>
      <c r="O20" s="100">
        <v>14.011</v>
      </c>
      <c r="P20" s="100">
        <v>11.221</v>
      </c>
      <c r="Q20" s="100">
        <f t="shared" si="4"/>
        <v>0</v>
      </c>
      <c r="R20" s="101"/>
      <c r="S20" s="101"/>
      <c r="T20" s="101"/>
      <c r="U20" s="101"/>
      <c r="V20" s="102">
        <f t="shared" si="5"/>
        <v>0</v>
      </c>
      <c r="W20" s="102">
        <f t="shared" si="6"/>
        <v>0</v>
      </c>
      <c r="X20" s="5"/>
      <c r="Y20" s="5"/>
      <c r="Z20" s="5"/>
    </row>
    <row r="21">
      <c r="A21" s="103">
        <v>20.0</v>
      </c>
      <c r="B21" s="100" t="s">
        <v>23</v>
      </c>
      <c r="C21" s="100" t="s">
        <v>44</v>
      </c>
      <c r="D21" s="101"/>
      <c r="E21" s="101"/>
      <c r="F21" s="101"/>
      <c r="G21" s="101"/>
      <c r="H21" s="101"/>
      <c r="I21" s="100">
        <f t="shared" si="1"/>
        <v>0</v>
      </c>
      <c r="J21" s="101"/>
      <c r="K21" s="101"/>
      <c r="L21" s="100">
        <f t="shared" si="2"/>
        <v>0</v>
      </c>
      <c r="M21" s="100">
        <f t="shared" si="3"/>
        <v>0</v>
      </c>
      <c r="N21" s="101"/>
      <c r="O21" s="100">
        <v>14.011</v>
      </c>
      <c r="P21" s="100">
        <v>11.221</v>
      </c>
      <c r="Q21" s="100">
        <f t="shared" si="4"/>
        <v>0</v>
      </c>
      <c r="R21" s="101"/>
      <c r="S21" s="101"/>
      <c r="T21" s="101"/>
      <c r="U21" s="101"/>
      <c r="V21" s="102">
        <f t="shared" si="5"/>
        <v>0</v>
      </c>
      <c r="W21" s="102">
        <f t="shared" si="6"/>
        <v>0</v>
      </c>
      <c r="X21" s="5"/>
      <c r="Y21" s="5"/>
      <c r="Z21" s="5"/>
    </row>
    <row r="22">
      <c r="A22" s="103">
        <v>21.0</v>
      </c>
      <c r="B22" s="100" t="s">
        <v>23</v>
      </c>
      <c r="C22" s="100" t="s">
        <v>45</v>
      </c>
      <c r="D22" s="101"/>
      <c r="E22" s="101"/>
      <c r="F22" s="101"/>
      <c r="G22" s="101"/>
      <c r="H22" s="101"/>
      <c r="I22" s="100">
        <f t="shared" si="1"/>
        <v>0</v>
      </c>
      <c r="J22" s="101"/>
      <c r="K22" s="101"/>
      <c r="L22" s="100">
        <f t="shared" si="2"/>
        <v>0</v>
      </c>
      <c r="M22" s="100">
        <f t="shared" si="3"/>
        <v>0</v>
      </c>
      <c r="N22" s="101"/>
      <c r="O22" s="100">
        <v>14.011</v>
      </c>
      <c r="P22" s="100">
        <v>11.221</v>
      </c>
      <c r="Q22" s="100">
        <f t="shared" si="4"/>
        <v>0</v>
      </c>
      <c r="R22" s="101"/>
      <c r="S22" s="101"/>
      <c r="T22" s="101"/>
      <c r="U22" s="101"/>
      <c r="V22" s="102">
        <f t="shared" si="5"/>
        <v>0</v>
      </c>
      <c r="W22" s="102">
        <f t="shared" si="6"/>
        <v>0</v>
      </c>
      <c r="X22" s="5"/>
      <c r="Y22" s="5"/>
      <c r="Z22" s="5"/>
    </row>
    <row r="23">
      <c r="A23" s="103">
        <v>22.0</v>
      </c>
      <c r="B23" s="100" t="s">
        <v>23</v>
      </c>
      <c r="C23" s="100" t="s">
        <v>46</v>
      </c>
      <c r="D23" s="101"/>
      <c r="E23" s="101"/>
      <c r="F23" s="101"/>
      <c r="G23" s="101"/>
      <c r="H23" s="101"/>
      <c r="I23" s="100">
        <f t="shared" si="1"/>
        <v>0</v>
      </c>
      <c r="J23" s="101"/>
      <c r="K23" s="101"/>
      <c r="L23" s="100">
        <f t="shared" si="2"/>
        <v>0</v>
      </c>
      <c r="M23" s="100">
        <f t="shared" si="3"/>
        <v>0</v>
      </c>
      <c r="N23" s="101"/>
      <c r="O23" s="100">
        <v>14.011</v>
      </c>
      <c r="P23" s="100">
        <v>11.221</v>
      </c>
      <c r="Q23" s="100">
        <f t="shared" si="4"/>
        <v>0</v>
      </c>
      <c r="R23" s="101"/>
      <c r="S23" s="101"/>
      <c r="T23" s="101"/>
      <c r="U23" s="101"/>
      <c r="V23" s="102">
        <f t="shared" si="5"/>
        <v>0</v>
      </c>
      <c r="W23" s="102">
        <f t="shared" si="6"/>
        <v>0</v>
      </c>
      <c r="X23" s="5"/>
      <c r="Y23" s="5"/>
      <c r="Z23" s="5"/>
    </row>
    <row r="24">
      <c r="A24" s="103">
        <v>23.0</v>
      </c>
      <c r="B24" s="100" t="s">
        <v>23</v>
      </c>
      <c r="C24" s="100" t="s">
        <v>47</v>
      </c>
      <c r="D24" s="101"/>
      <c r="E24" s="101"/>
      <c r="F24" s="101"/>
      <c r="G24" s="101"/>
      <c r="H24" s="101"/>
      <c r="I24" s="100">
        <f t="shared" si="1"/>
        <v>0</v>
      </c>
      <c r="J24" s="101"/>
      <c r="K24" s="101"/>
      <c r="L24" s="100">
        <f t="shared" si="2"/>
        <v>0</v>
      </c>
      <c r="M24" s="100">
        <f t="shared" si="3"/>
        <v>0</v>
      </c>
      <c r="N24" s="101"/>
      <c r="O24" s="100">
        <v>14.011</v>
      </c>
      <c r="P24" s="100">
        <v>11.221</v>
      </c>
      <c r="Q24" s="100">
        <f t="shared" si="4"/>
        <v>0</v>
      </c>
      <c r="R24" s="101"/>
      <c r="S24" s="101"/>
      <c r="T24" s="101"/>
      <c r="U24" s="101"/>
      <c r="V24" s="102">
        <f t="shared" si="5"/>
        <v>0</v>
      </c>
      <c r="W24" s="102">
        <f t="shared" si="6"/>
        <v>0</v>
      </c>
      <c r="X24" s="5"/>
      <c r="Y24" s="5"/>
      <c r="Z24" s="5"/>
    </row>
    <row r="25">
      <c r="A25" s="103">
        <v>24.0</v>
      </c>
      <c r="B25" s="100" t="s">
        <v>23</v>
      </c>
      <c r="C25" s="100" t="s">
        <v>48</v>
      </c>
      <c r="D25" s="101"/>
      <c r="E25" s="101"/>
      <c r="F25" s="101"/>
      <c r="G25" s="101"/>
      <c r="H25" s="101"/>
      <c r="I25" s="100">
        <f t="shared" si="1"/>
        <v>0</v>
      </c>
      <c r="J25" s="101"/>
      <c r="K25" s="101"/>
      <c r="L25" s="100">
        <f t="shared" si="2"/>
        <v>0</v>
      </c>
      <c r="M25" s="100">
        <f t="shared" si="3"/>
        <v>0</v>
      </c>
      <c r="N25" s="101"/>
      <c r="O25" s="100">
        <v>14.011</v>
      </c>
      <c r="P25" s="100">
        <v>11.221</v>
      </c>
      <c r="Q25" s="100">
        <f t="shared" si="4"/>
        <v>0</v>
      </c>
      <c r="R25" s="101"/>
      <c r="S25" s="101"/>
      <c r="T25" s="101"/>
      <c r="U25" s="101"/>
      <c r="V25" s="102">
        <f t="shared" si="5"/>
        <v>0</v>
      </c>
      <c r="W25" s="102">
        <f t="shared" si="6"/>
        <v>0</v>
      </c>
      <c r="X25" s="5"/>
      <c r="Y25" s="5"/>
      <c r="Z25" s="5"/>
    </row>
    <row r="26">
      <c r="A26" s="103">
        <v>25.0</v>
      </c>
      <c r="B26" s="100" t="s">
        <v>23</v>
      </c>
      <c r="C26" s="100" t="s">
        <v>49</v>
      </c>
      <c r="D26" s="101"/>
      <c r="E26" s="101"/>
      <c r="F26" s="101"/>
      <c r="G26" s="101"/>
      <c r="H26" s="101"/>
      <c r="I26" s="100">
        <f t="shared" si="1"/>
        <v>0</v>
      </c>
      <c r="J26" s="101"/>
      <c r="K26" s="101"/>
      <c r="L26" s="100">
        <f t="shared" si="2"/>
        <v>0</v>
      </c>
      <c r="M26" s="100">
        <f t="shared" si="3"/>
        <v>0</v>
      </c>
      <c r="N26" s="101"/>
      <c r="O26" s="100">
        <v>14.011</v>
      </c>
      <c r="P26" s="100">
        <v>11.221</v>
      </c>
      <c r="Q26" s="100">
        <f t="shared" si="4"/>
        <v>0</v>
      </c>
      <c r="R26" s="101"/>
      <c r="S26" s="101"/>
      <c r="T26" s="101"/>
      <c r="U26" s="101"/>
      <c r="V26" s="102">
        <f t="shared" si="5"/>
        <v>0</v>
      </c>
      <c r="W26" s="102">
        <f t="shared" si="6"/>
        <v>0</v>
      </c>
      <c r="X26" s="5"/>
      <c r="Y26" s="5"/>
      <c r="Z26" s="5"/>
    </row>
    <row r="27">
      <c r="A27" s="103">
        <v>26.0</v>
      </c>
      <c r="B27" s="100" t="s">
        <v>23</v>
      </c>
      <c r="C27" s="100" t="s">
        <v>51</v>
      </c>
      <c r="D27" s="101"/>
      <c r="E27" s="101"/>
      <c r="F27" s="101"/>
      <c r="G27" s="101"/>
      <c r="H27" s="101"/>
      <c r="I27" s="100">
        <f t="shared" si="1"/>
        <v>0</v>
      </c>
      <c r="J27" s="101"/>
      <c r="K27" s="101"/>
      <c r="L27" s="100">
        <f t="shared" si="2"/>
        <v>0</v>
      </c>
      <c r="M27" s="100">
        <f t="shared" si="3"/>
        <v>0</v>
      </c>
      <c r="N27" s="101"/>
      <c r="O27" s="100">
        <v>14.011</v>
      </c>
      <c r="P27" s="100">
        <v>11.221</v>
      </c>
      <c r="Q27" s="100">
        <f t="shared" si="4"/>
        <v>0</v>
      </c>
      <c r="R27" s="101"/>
      <c r="S27" s="101"/>
      <c r="T27" s="101"/>
      <c r="U27" s="101"/>
      <c r="V27" s="102">
        <f t="shared" si="5"/>
        <v>0</v>
      </c>
      <c r="W27" s="102">
        <f t="shared" si="6"/>
        <v>0</v>
      </c>
      <c r="X27" s="5"/>
      <c r="Y27" s="5"/>
      <c r="Z27" s="5"/>
    </row>
    <row r="28">
      <c r="A28" s="103">
        <v>27.0</v>
      </c>
      <c r="B28" s="100" t="s">
        <v>23</v>
      </c>
      <c r="C28" s="100" t="s">
        <v>52</v>
      </c>
      <c r="D28" s="101"/>
      <c r="E28" s="101"/>
      <c r="F28" s="101"/>
      <c r="G28" s="101"/>
      <c r="H28" s="101"/>
      <c r="I28" s="100">
        <f t="shared" si="1"/>
        <v>0</v>
      </c>
      <c r="J28" s="101"/>
      <c r="K28" s="101"/>
      <c r="L28" s="100">
        <f t="shared" si="2"/>
        <v>0</v>
      </c>
      <c r="M28" s="100">
        <f t="shared" si="3"/>
        <v>0</v>
      </c>
      <c r="N28" s="101"/>
      <c r="O28" s="100">
        <v>14.011</v>
      </c>
      <c r="P28" s="100">
        <v>11.221</v>
      </c>
      <c r="Q28" s="100">
        <f t="shared" si="4"/>
        <v>0</v>
      </c>
      <c r="R28" s="101"/>
      <c r="S28" s="101"/>
      <c r="T28" s="101"/>
      <c r="U28" s="101"/>
      <c r="V28" s="102">
        <f t="shared" si="5"/>
        <v>0</v>
      </c>
      <c r="W28" s="102">
        <f t="shared" si="6"/>
        <v>0</v>
      </c>
      <c r="X28" s="5"/>
      <c r="Y28" s="5"/>
      <c r="Z28" s="5"/>
    </row>
    <row r="29">
      <c r="A29" s="103">
        <v>28.0</v>
      </c>
      <c r="B29" s="100" t="s">
        <v>23</v>
      </c>
      <c r="C29" s="100" t="s">
        <v>53</v>
      </c>
      <c r="D29" s="101"/>
      <c r="E29" s="101"/>
      <c r="F29" s="101"/>
      <c r="G29" s="101"/>
      <c r="H29" s="101"/>
      <c r="I29" s="100">
        <f t="shared" si="1"/>
        <v>0</v>
      </c>
      <c r="J29" s="101"/>
      <c r="K29" s="101"/>
      <c r="L29" s="100">
        <f t="shared" si="2"/>
        <v>0</v>
      </c>
      <c r="M29" s="100">
        <f t="shared" si="3"/>
        <v>0</v>
      </c>
      <c r="N29" s="101"/>
      <c r="O29" s="100">
        <v>14.011</v>
      </c>
      <c r="P29" s="100">
        <v>11.221</v>
      </c>
      <c r="Q29" s="100">
        <f t="shared" si="4"/>
        <v>0</v>
      </c>
      <c r="R29" s="101"/>
      <c r="S29" s="101"/>
      <c r="T29" s="101"/>
      <c r="U29" s="101"/>
      <c r="V29" s="102">
        <f t="shared" si="5"/>
        <v>0</v>
      </c>
      <c r="W29" s="102">
        <f t="shared" si="6"/>
        <v>0</v>
      </c>
      <c r="X29" s="5"/>
      <c r="Y29" s="5"/>
      <c r="Z29" s="5"/>
    </row>
    <row r="30">
      <c r="A30" s="103">
        <v>29.0</v>
      </c>
      <c r="B30" s="100" t="s">
        <v>23</v>
      </c>
      <c r="C30" s="100" t="s">
        <v>54</v>
      </c>
      <c r="D30" s="101"/>
      <c r="E30" s="101"/>
      <c r="F30" s="101"/>
      <c r="G30" s="101"/>
      <c r="H30" s="101"/>
      <c r="I30" s="100">
        <f t="shared" si="1"/>
        <v>0</v>
      </c>
      <c r="J30" s="101"/>
      <c r="K30" s="101"/>
      <c r="L30" s="100">
        <f t="shared" si="2"/>
        <v>0</v>
      </c>
      <c r="M30" s="100">
        <f t="shared" si="3"/>
        <v>0</v>
      </c>
      <c r="N30" s="101"/>
      <c r="O30" s="100">
        <v>14.011</v>
      </c>
      <c r="P30" s="100">
        <v>11.221</v>
      </c>
      <c r="Q30" s="100">
        <f t="shared" si="4"/>
        <v>0</v>
      </c>
      <c r="R30" s="101"/>
      <c r="S30" s="101"/>
      <c r="T30" s="101"/>
      <c r="U30" s="101"/>
      <c r="V30" s="102">
        <f t="shared" si="5"/>
        <v>0</v>
      </c>
      <c r="W30" s="102">
        <f t="shared" si="6"/>
        <v>0</v>
      </c>
      <c r="X30" s="5"/>
      <c r="Y30" s="5"/>
      <c r="Z30" s="5"/>
    </row>
    <row r="31">
      <c r="A31" s="103">
        <v>30.0</v>
      </c>
      <c r="B31" s="100" t="s">
        <v>23</v>
      </c>
      <c r="C31" s="100" t="s">
        <v>55</v>
      </c>
      <c r="D31" s="101"/>
      <c r="E31" s="101"/>
      <c r="F31" s="101"/>
      <c r="G31" s="101"/>
      <c r="H31" s="101"/>
      <c r="I31" s="100">
        <f t="shared" si="1"/>
        <v>0</v>
      </c>
      <c r="J31" s="101"/>
      <c r="K31" s="101"/>
      <c r="L31" s="100">
        <f t="shared" si="2"/>
        <v>0</v>
      </c>
      <c r="M31" s="100">
        <f t="shared" si="3"/>
        <v>0</v>
      </c>
      <c r="N31" s="101"/>
      <c r="O31" s="100">
        <v>14.011</v>
      </c>
      <c r="P31" s="100">
        <v>11.221</v>
      </c>
      <c r="Q31" s="100">
        <f t="shared" si="4"/>
        <v>0</v>
      </c>
      <c r="R31" s="101"/>
      <c r="S31" s="101"/>
      <c r="T31" s="101"/>
      <c r="U31" s="101"/>
      <c r="V31" s="102">
        <f t="shared" si="5"/>
        <v>0</v>
      </c>
      <c r="W31" s="102">
        <f t="shared" si="6"/>
        <v>0</v>
      </c>
      <c r="X31" s="5"/>
      <c r="Y31" s="5"/>
      <c r="Z31" s="5"/>
    </row>
    <row r="32">
      <c r="A32" s="103">
        <v>31.0</v>
      </c>
      <c r="B32" s="100" t="s">
        <v>23</v>
      </c>
      <c r="C32" s="100" t="s">
        <v>56</v>
      </c>
      <c r="D32" s="101"/>
      <c r="E32" s="101"/>
      <c r="F32" s="101"/>
      <c r="G32" s="101"/>
      <c r="H32" s="101"/>
      <c r="I32" s="100">
        <f t="shared" si="1"/>
        <v>0</v>
      </c>
      <c r="J32" s="101"/>
      <c r="K32" s="101"/>
      <c r="L32" s="100">
        <f t="shared" si="2"/>
        <v>0</v>
      </c>
      <c r="M32" s="100">
        <f t="shared" si="3"/>
        <v>0</v>
      </c>
      <c r="N32" s="101"/>
      <c r="O32" s="100">
        <v>14.011</v>
      </c>
      <c r="P32" s="100">
        <v>11.221</v>
      </c>
      <c r="Q32" s="100">
        <f t="shared" si="4"/>
        <v>0</v>
      </c>
      <c r="R32" s="101"/>
      <c r="S32" s="101"/>
      <c r="T32" s="101"/>
      <c r="U32" s="101"/>
      <c r="V32" s="102">
        <f t="shared" si="5"/>
        <v>0</v>
      </c>
      <c r="W32" s="102">
        <f t="shared" si="6"/>
        <v>0</v>
      </c>
      <c r="X32" s="5"/>
      <c r="Y32" s="5"/>
      <c r="Z32" s="5"/>
    </row>
    <row r="33">
      <c r="A33" s="103">
        <v>32.0</v>
      </c>
      <c r="B33" s="100" t="s">
        <v>23</v>
      </c>
      <c r="C33" s="100" t="s">
        <v>57</v>
      </c>
      <c r="D33" s="101"/>
      <c r="E33" s="101"/>
      <c r="F33" s="101"/>
      <c r="G33" s="101"/>
      <c r="H33" s="101"/>
      <c r="I33" s="100">
        <f t="shared" si="1"/>
        <v>0</v>
      </c>
      <c r="J33" s="101"/>
      <c r="K33" s="101"/>
      <c r="L33" s="100">
        <f t="shared" si="2"/>
        <v>0</v>
      </c>
      <c r="M33" s="100">
        <f t="shared" si="3"/>
        <v>0</v>
      </c>
      <c r="N33" s="101"/>
      <c r="O33" s="100">
        <v>14.011</v>
      </c>
      <c r="P33" s="100">
        <v>11.221</v>
      </c>
      <c r="Q33" s="100">
        <f t="shared" si="4"/>
        <v>0</v>
      </c>
      <c r="R33" s="101"/>
      <c r="S33" s="101"/>
      <c r="T33" s="101"/>
      <c r="U33" s="101"/>
      <c r="V33" s="102">
        <f t="shared" si="5"/>
        <v>0</v>
      </c>
      <c r="W33" s="102">
        <f t="shared" si="6"/>
        <v>0</v>
      </c>
      <c r="X33" s="5"/>
      <c r="Y33" s="5"/>
      <c r="Z33" s="5"/>
    </row>
    <row r="34">
      <c r="A34" s="103">
        <v>33.0</v>
      </c>
      <c r="B34" s="100" t="s">
        <v>23</v>
      </c>
      <c r="C34" s="100" t="s">
        <v>58</v>
      </c>
      <c r="D34" s="101"/>
      <c r="E34" s="101"/>
      <c r="F34" s="101"/>
      <c r="G34" s="101"/>
      <c r="H34" s="101"/>
      <c r="I34" s="100">
        <f t="shared" si="1"/>
        <v>0</v>
      </c>
      <c r="J34" s="101"/>
      <c r="K34" s="101"/>
      <c r="L34" s="100">
        <f t="shared" si="2"/>
        <v>0</v>
      </c>
      <c r="M34" s="100">
        <f t="shared" si="3"/>
        <v>0</v>
      </c>
      <c r="N34" s="101"/>
      <c r="O34" s="100">
        <v>14.011</v>
      </c>
      <c r="P34" s="100">
        <v>11.221</v>
      </c>
      <c r="Q34" s="100">
        <f t="shared" si="4"/>
        <v>0</v>
      </c>
      <c r="R34" s="101"/>
      <c r="S34" s="101"/>
      <c r="T34" s="101"/>
      <c r="U34" s="101"/>
      <c r="V34" s="102">
        <f t="shared" si="5"/>
        <v>0</v>
      </c>
      <c r="W34" s="102">
        <f t="shared" si="6"/>
        <v>0</v>
      </c>
      <c r="X34" s="5"/>
      <c r="Y34" s="5"/>
      <c r="Z34" s="5"/>
    </row>
    <row r="35">
      <c r="A35" s="103">
        <v>34.0</v>
      </c>
      <c r="B35" s="100" t="s">
        <v>23</v>
      </c>
      <c r="C35" s="100" t="s">
        <v>59</v>
      </c>
      <c r="D35" s="101"/>
      <c r="E35" s="101"/>
      <c r="F35" s="101"/>
      <c r="G35" s="101"/>
      <c r="H35" s="101"/>
      <c r="I35" s="100">
        <f t="shared" si="1"/>
        <v>0</v>
      </c>
      <c r="J35" s="101"/>
      <c r="K35" s="101"/>
      <c r="L35" s="100">
        <f t="shared" si="2"/>
        <v>0</v>
      </c>
      <c r="M35" s="100">
        <f t="shared" si="3"/>
        <v>0</v>
      </c>
      <c r="N35" s="101"/>
      <c r="O35" s="100">
        <v>14.011</v>
      </c>
      <c r="P35" s="100">
        <v>11.221</v>
      </c>
      <c r="Q35" s="100">
        <f t="shared" si="4"/>
        <v>0</v>
      </c>
      <c r="R35" s="101"/>
      <c r="S35" s="101"/>
      <c r="T35" s="101"/>
      <c r="U35" s="101"/>
      <c r="V35" s="102">
        <f t="shared" si="5"/>
        <v>0</v>
      </c>
      <c r="W35" s="102">
        <f t="shared" si="6"/>
        <v>0</v>
      </c>
      <c r="X35" s="5"/>
      <c r="Y35" s="5"/>
      <c r="Z35" s="5"/>
    </row>
    <row r="36">
      <c r="A36" s="103">
        <v>35.0</v>
      </c>
      <c r="B36" s="100" t="s">
        <v>23</v>
      </c>
      <c r="C36" s="100" t="s">
        <v>60</v>
      </c>
      <c r="D36" s="101"/>
      <c r="E36" s="101"/>
      <c r="F36" s="101"/>
      <c r="G36" s="101"/>
      <c r="H36" s="101"/>
      <c r="I36" s="100">
        <f t="shared" si="1"/>
        <v>0</v>
      </c>
      <c r="J36" s="101"/>
      <c r="K36" s="101"/>
      <c r="L36" s="100">
        <f t="shared" si="2"/>
        <v>0</v>
      </c>
      <c r="M36" s="100">
        <f t="shared" si="3"/>
        <v>0</v>
      </c>
      <c r="N36" s="101"/>
      <c r="O36" s="100">
        <v>14.011</v>
      </c>
      <c r="P36" s="100">
        <v>11.221</v>
      </c>
      <c r="Q36" s="100">
        <f t="shared" si="4"/>
        <v>0</v>
      </c>
      <c r="R36" s="101"/>
      <c r="S36" s="101"/>
      <c r="T36" s="101"/>
      <c r="U36" s="101"/>
      <c r="V36" s="102">
        <f t="shared" si="5"/>
        <v>0</v>
      </c>
      <c r="W36" s="102">
        <f t="shared" si="6"/>
        <v>0</v>
      </c>
      <c r="X36" s="5"/>
      <c r="Y36" s="5"/>
      <c r="Z36" s="5"/>
    </row>
    <row r="37">
      <c r="A37" s="103">
        <v>36.0</v>
      </c>
      <c r="B37" s="100" t="s">
        <v>23</v>
      </c>
      <c r="C37" s="100" t="s">
        <v>61</v>
      </c>
      <c r="D37" s="101"/>
      <c r="E37" s="101"/>
      <c r="F37" s="101"/>
      <c r="G37" s="101"/>
      <c r="H37" s="101"/>
      <c r="I37" s="100">
        <f t="shared" si="1"/>
        <v>0</v>
      </c>
      <c r="J37" s="101"/>
      <c r="K37" s="101"/>
      <c r="L37" s="100">
        <f t="shared" si="2"/>
        <v>0</v>
      </c>
      <c r="M37" s="100">
        <f t="shared" si="3"/>
        <v>0</v>
      </c>
      <c r="N37" s="101"/>
      <c r="O37" s="100">
        <v>14.011</v>
      </c>
      <c r="P37" s="100">
        <v>11.221</v>
      </c>
      <c r="Q37" s="100">
        <f t="shared" si="4"/>
        <v>0</v>
      </c>
      <c r="R37" s="101"/>
      <c r="S37" s="101"/>
      <c r="T37" s="101"/>
      <c r="U37" s="101"/>
      <c r="V37" s="102">
        <f t="shared" si="5"/>
        <v>0</v>
      </c>
      <c r="W37" s="102">
        <f t="shared" si="6"/>
        <v>0</v>
      </c>
      <c r="X37" s="5"/>
      <c r="Y37" s="5"/>
      <c r="Z37" s="5"/>
    </row>
    <row r="38">
      <c r="A38" s="103">
        <v>37.0</v>
      </c>
      <c r="B38" s="100" t="s">
        <v>23</v>
      </c>
      <c r="C38" s="100" t="s">
        <v>62</v>
      </c>
      <c r="D38" s="101"/>
      <c r="E38" s="101"/>
      <c r="F38" s="101"/>
      <c r="G38" s="101"/>
      <c r="H38" s="101"/>
      <c r="I38" s="100">
        <f t="shared" si="1"/>
        <v>0</v>
      </c>
      <c r="J38" s="101"/>
      <c r="K38" s="101"/>
      <c r="L38" s="100">
        <f t="shared" si="2"/>
        <v>0</v>
      </c>
      <c r="M38" s="100">
        <f t="shared" si="3"/>
        <v>0</v>
      </c>
      <c r="N38" s="101"/>
      <c r="O38" s="100">
        <v>14.011</v>
      </c>
      <c r="P38" s="100">
        <v>11.221</v>
      </c>
      <c r="Q38" s="100">
        <f t="shared" si="4"/>
        <v>0</v>
      </c>
      <c r="R38" s="101"/>
      <c r="S38" s="101"/>
      <c r="T38" s="101"/>
      <c r="U38" s="101"/>
      <c r="V38" s="102">
        <f t="shared" si="5"/>
        <v>0</v>
      </c>
      <c r="W38" s="102">
        <f t="shared" si="6"/>
        <v>0</v>
      </c>
      <c r="X38" s="5"/>
      <c r="Y38" s="5"/>
      <c r="Z38" s="5"/>
    </row>
    <row r="39">
      <c r="A39" s="103">
        <v>38.0</v>
      </c>
      <c r="B39" s="100" t="s">
        <v>23</v>
      </c>
      <c r="C39" s="100" t="s">
        <v>63</v>
      </c>
      <c r="D39" s="101"/>
      <c r="E39" s="101"/>
      <c r="F39" s="101"/>
      <c r="G39" s="101"/>
      <c r="H39" s="101"/>
      <c r="I39" s="100">
        <f t="shared" si="1"/>
        <v>0</v>
      </c>
      <c r="J39" s="101"/>
      <c r="K39" s="101"/>
      <c r="L39" s="100">
        <f t="shared" si="2"/>
        <v>0</v>
      </c>
      <c r="M39" s="100">
        <f t="shared" si="3"/>
        <v>0</v>
      </c>
      <c r="N39" s="101"/>
      <c r="O39" s="100">
        <v>14.011</v>
      </c>
      <c r="P39" s="100">
        <v>11.221</v>
      </c>
      <c r="Q39" s="100">
        <f t="shared" si="4"/>
        <v>0</v>
      </c>
      <c r="R39" s="101"/>
      <c r="S39" s="101"/>
      <c r="T39" s="101"/>
      <c r="U39" s="101"/>
      <c r="V39" s="102">
        <f t="shared" si="5"/>
        <v>0</v>
      </c>
      <c r="W39" s="102">
        <f t="shared" si="6"/>
        <v>0</v>
      </c>
      <c r="X39" s="5"/>
      <c r="Y39" s="5"/>
      <c r="Z39" s="5"/>
    </row>
    <row r="40">
      <c r="A40" s="103">
        <v>39.0</v>
      </c>
      <c r="B40" s="100" t="s">
        <v>23</v>
      </c>
      <c r="C40" s="100" t="s">
        <v>64</v>
      </c>
      <c r="D40" s="101"/>
      <c r="E40" s="101"/>
      <c r="F40" s="101"/>
      <c r="G40" s="101"/>
      <c r="H40" s="101"/>
      <c r="I40" s="100">
        <f t="shared" si="1"/>
        <v>0</v>
      </c>
      <c r="J40" s="101"/>
      <c r="K40" s="101"/>
      <c r="L40" s="100">
        <f t="shared" si="2"/>
        <v>0</v>
      </c>
      <c r="M40" s="100">
        <f t="shared" si="3"/>
        <v>0</v>
      </c>
      <c r="N40" s="101"/>
      <c r="O40" s="100">
        <v>14.011</v>
      </c>
      <c r="P40" s="100">
        <v>11.221</v>
      </c>
      <c r="Q40" s="100">
        <f t="shared" si="4"/>
        <v>0</v>
      </c>
      <c r="R40" s="101"/>
      <c r="S40" s="101"/>
      <c r="T40" s="101"/>
      <c r="U40" s="101"/>
      <c r="V40" s="102">
        <f t="shared" si="5"/>
        <v>0</v>
      </c>
      <c r="W40" s="102">
        <f t="shared" si="6"/>
        <v>0</v>
      </c>
      <c r="X40" s="5"/>
      <c r="Y40" s="5"/>
      <c r="Z40" s="5"/>
    </row>
    <row r="41">
      <c r="A41" s="103">
        <v>40.0</v>
      </c>
      <c r="B41" s="100" t="s">
        <v>23</v>
      </c>
      <c r="C41" s="100" t="s">
        <v>65</v>
      </c>
      <c r="D41" s="101"/>
      <c r="E41" s="101"/>
      <c r="F41" s="101"/>
      <c r="G41" s="101"/>
      <c r="H41" s="101"/>
      <c r="I41" s="100">
        <f t="shared" si="1"/>
        <v>0</v>
      </c>
      <c r="J41" s="101"/>
      <c r="K41" s="101"/>
      <c r="L41" s="100">
        <f t="shared" si="2"/>
        <v>0</v>
      </c>
      <c r="M41" s="100">
        <f t="shared" si="3"/>
        <v>0</v>
      </c>
      <c r="N41" s="101"/>
      <c r="O41" s="100">
        <v>14.011</v>
      </c>
      <c r="P41" s="100">
        <v>11.221</v>
      </c>
      <c r="Q41" s="100">
        <f t="shared" si="4"/>
        <v>0</v>
      </c>
      <c r="R41" s="101"/>
      <c r="S41" s="101"/>
      <c r="T41" s="101"/>
      <c r="U41" s="101"/>
      <c r="V41" s="102">
        <f t="shared" si="5"/>
        <v>0</v>
      </c>
      <c r="W41" s="102">
        <f t="shared" si="6"/>
        <v>0</v>
      </c>
      <c r="X41" s="5"/>
      <c r="Y41" s="5"/>
      <c r="Z41" s="5"/>
    </row>
    <row r="42">
      <c r="A42" s="103">
        <v>41.0</v>
      </c>
      <c r="B42" s="100" t="s">
        <v>23</v>
      </c>
      <c r="C42" s="100" t="s">
        <v>67</v>
      </c>
      <c r="D42" s="101"/>
      <c r="E42" s="101"/>
      <c r="F42" s="101"/>
      <c r="G42" s="101"/>
      <c r="H42" s="101"/>
      <c r="I42" s="100">
        <f t="shared" si="1"/>
        <v>0</v>
      </c>
      <c r="J42" s="101"/>
      <c r="K42" s="101"/>
      <c r="L42" s="100">
        <f t="shared" si="2"/>
        <v>0</v>
      </c>
      <c r="M42" s="100">
        <f t="shared" si="3"/>
        <v>0</v>
      </c>
      <c r="N42" s="101"/>
      <c r="O42" s="100">
        <v>14.011</v>
      </c>
      <c r="P42" s="100">
        <v>11.221</v>
      </c>
      <c r="Q42" s="100">
        <f t="shared" si="4"/>
        <v>0</v>
      </c>
      <c r="R42" s="101"/>
      <c r="S42" s="101"/>
      <c r="T42" s="101"/>
      <c r="U42" s="101"/>
      <c r="V42" s="102">
        <f t="shared" si="5"/>
        <v>0</v>
      </c>
      <c r="W42" s="102">
        <f t="shared" si="6"/>
        <v>0</v>
      </c>
      <c r="X42" s="5"/>
      <c r="Y42" s="5"/>
      <c r="Z42" s="5"/>
    </row>
    <row r="43">
      <c r="A43" s="103">
        <v>42.0</v>
      </c>
      <c r="B43" s="100" t="s">
        <v>23</v>
      </c>
      <c r="C43" s="100" t="s">
        <v>68</v>
      </c>
      <c r="D43" s="101"/>
      <c r="E43" s="101"/>
      <c r="F43" s="101"/>
      <c r="G43" s="101"/>
      <c r="H43" s="101"/>
      <c r="I43" s="100">
        <f t="shared" si="1"/>
        <v>0</v>
      </c>
      <c r="J43" s="101"/>
      <c r="K43" s="101"/>
      <c r="L43" s="100">
        <f t="shared" si="2"/>
        <v>0</v>
      </c>
      <c r="M43" s="100">
        <f t="shared" si="3"/>
        <v>0</v>
      </c>
      <c r="N43" s="101"/>
      <c r="O43" s="100">
        <v>14.011</v>
      </c>
      <c r="P43" s="100">
        <v>11.221</v>
      </c>
      <c r="Q43" s="100">
        <f t="shared" si="4"/>
        <v>0</v>
      </c>
      <c r="R43" s="101"/>
      <c r="S43" s="101"/>
      <c r="T43" s="101"/>
      <c r="U43" s="101"/>
      <c r="V43" s="102">
        <f t="shared" si="5"/>
        <v>0</v>
      </c>
      <c r="W43" s="102">
        <f t="shared" si="6"/>
        <v>0</v>
      </c>
      <c r="X43" s="5"/>
      <c r="Y43" s="5"/>
      <c r="Z43" s="5"/>
    </row>
    <row r="44">
      <c r="A44" s="103">
        <v>43.0</v>
      </c>
      <c r="B44" s="100" t="s">
        <v>23</v>
      </c>
      <c r="C44" s="100" t="s">
        <v>69</v>
      </c>
      <c r="D44" s="101"/>
      <c r="E44" s="101"/>
      <c r="F44" s="101"/>
      <c r="G44" s="101"/>
      <c r="H44" s="101"/>
      <c r="I44" s="100">
        <f t="shared" si="1"/>
        <v>0</v>
      </c>
      <c r="J44" s="101"/>
      <c r="K44" s="101"/>
      <c r="L44" s="100">
        <f t="shared" si="2"/>
        <v>0</v>
      </c>
      <c r="M44" s="100">
        <f t="shared" si="3"/>
        <v>0</v>
      </c>
      <c r="N44" s="101"/>
      <c r="O44" s="100">
        <v>14.011</v>
      </c>
      <c r="P44" s="100">
        <v>11.221</v>
      </c>
      <c r="Q44" s="100">
        <f t="shared" si="4"/>
        <v>0</v>
      </c>
      <c r="R44" s="101"/>
      <c r="S44" s="101"/>
      <c r="T44" s="101"/>
      <c r="U44" s="101"/>
      <c r="V44" s="102">
        <f t="shared" si="5"/>
        <v>0</v>
      </c>
      <c r="W44" s="102">
        <f t="shared" si="6"/>
        <v>0</v>
      </c>
      <c r="X44" s="5"/>
      <c r="Y44" s="5"/>
      <c r="Z44" s="5"/>
    </row>
    <row r="45">
      <c r="A45" s="104">
        <v>44.0</v>
      </c>
      <c r="B45" s="104" t="s">
        <v>23</v>
      </c>
      <c r="C45" s="104" t="s">
        <v>70</v>
      </c>
      <c r="D45" s="105"/>
      <c r="E45" s="105"/>
      <c r="F45" s="105"/>
      <c r="G45" s="105"/>
      <c r="H45" s="105"/>
      <c r="I45" s="104">
        <f t="shared" si="1"/>
        <v>0</v>
      </c>
      <c r="J45" s="105"/>
      <c r="K45" s="105"/>
      <c r="L45" s="104">
        <f t="shared" si="2"/>
        <v>0</v>
      </c>
      <c r="M45" s="104">
        <f t="shared" si="3"/>
        <v>0</v>
      </c>
      <c r="N45" s="105"/>
      <c r="O45" s="104">
        <v>14.011</v>
      </c>
      <c r="P45" s="104">
        <v>11.221</v>
      </c>
      <c r="Q45" s="104">
        <f t="shared" si="4"/>
        <v>0</v>
      </c>
      <c r="R45" s="105"/>
      <c r="S45" s="105"/>
      <c r="T45" s="105"/>
      <c r="U45" s="105"/>
      <c r="V45" s="106">
        <f t="shared" si="5"/>
        <v>0</v>
      </c>
      <c r="W45" s="106">
        <f t="shared" si="6"/>
        <v>0</v>
      </c>
      <c r="X45" s="5"/>
      <c r="Y45" s="5"/>
      <c r="Z45" s="5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8"/>
      <c r="W46" s="108"/>
      <c r="X46" s="5"/>
      <c r="Y46" s="5"/>
      <c r="Z46" s="5"/>
    </row>
    <row r="47">
      <c r="A47" s="109"/>
      <c r="B47" s="109"/>
      <c r="C47" s="109"/>
      <c r="D47" s="110" t="s">
        <v>71</v>
      </c>
      <c r="E47" s="110">
        <f>SUM(M:M)</f>
        <v>0</v>
      </c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5"/>
      <c r="Y47" s="5"/>
      <c r="Z47" s="5"/>
    </row>
    <row r="48">
      <c r="A48" s="109"/>
      <c r="B48" s="109"/>
      <c r="C48" s="109"/>
      <c r="D48" s="110" t="s">
        <v>72</v>
      </c>
      <c r="E48" s="110">
        <f>SUM(Q:Q)</f>
        <v>0</v>
      </c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5"/>
      <c r="Y48" s="5"/>
      <c r="Z48" s="5"/>
    </row>
    <row r="49">
      <c r="A49" s="109"/>
      <c r="B49" s="109"/>
      <c r="C49" s="109"/>
      <c r="D49" s="110" t="s">
        <v>73</v>
      </c>
      <c r="E49" s="110" t="str">
        <f>E47/E48</f>
        <v>#DIV/0!</v>
      </c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5"/>
      <c r="Y49" s="5"/>
      <c r="Z49" s="5"/>
    </row>
    <row r="50">
      <c r="A50" s="109"/>
      <c r="B50" s="109"/>
      <c r="C50" s="109"/>
      <c r="D50" s="111"/>
      <c r="E50" s="111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5"/>
      <c r="Y50" s="5"/>
      <c r="Z50" s="5"/>
    </row>
    <row r="51">
      <c r="A51" s="109"/>
      <c r="B51" s="109"/>
      <c r="C51" s="109"/>
      <c r="D51" s="112" t="s">
        <v>74</v>
      </c>
      <c r="E51" s="112" t="str">
        <f>AVERAGEIF(Q:Q,"&gt;0",Q:Q)</f>
        <v>#DIV/0!</v>
      </c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5"/>
      <c r="Y51" s="5"/>
      <c r="Z51" s="5"/>
    </row>
    <row r="52">
      <c r="A52" s="109"/>
      <c r="B52" s="109"/>
      <c r="C52" s="109"/>
      <c r="D52" s="111"/>
      <c r="E52" s="111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5"/>
      <c r="Y52" s="5"/>
      <c r="Z52" s="5"/>
    </row>
    <row r="53">
      <c r="A53" s="109"/>
      <c r="B53" s="109"/>
      <c r="C53" s="109"/>
      <c r="D53" s="113" t="s">
        <v>75</v>
      </c>
      <c r="E53" s="114">
        <f>SUM(G:G)</f>
        <v>0</v>
      </c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5"/>
      <c r="Y53" s="5"/>
      <c r="Z53" s="5"/>
    </row>
    <row r="54">
      <c r="A54" s="109"/>
      <c r="B54" s="109"/>
      <c r="C54" s="109"/>
      <c r="D54" s="113" t="s">
        <v>76</v>
      </c>
      <c r="E54" s="114">
        <f>SUM(H:H)</f>
        <v>0</v>
      </c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5"/>
      <c r="Y54" s="5"/>
      <c r="Z54" s="5"/>
    </row>
    <row r="55">
      <c r="A55" s="109"/>
      <c r="B55" s="109"/>
      <c r="C55" s="109"/>
      <c r="D55" s="113" t="s">
        <v>77</v>
      </c>
      <c r="E55" s="114">
        <f>E54+E53</f>
        <v>0</v>
      </c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5"/>
      <c r="Y55" s="5"/>
      <c r="Z55" s="5"/>
    </row>
    <row r="56">
      <c r="A56" s="109"/>
      <c r="B56" s="109"/>
      <c r="C56" s="109"/>
      <c r="D56" s="111"/>
      <c r="E56" s="111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5"/>
      <c r="Y56" s="5"/>
      <c r="Z56" s="5"/>
    </row>
    <row r="57">
      <c r="A57" s="109"/>
      <c r="B57" s="109"/>
      <c r="C57" s="109"/>
      <c r="D57" s="115" t="s">
        <v>78</v>
      </c>
      <c r="E57" s="94">
        <f>SUM(I:I)</f>
        <v>0</v>
      </c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5"/>
      <c r="Y57" s="5"/>
      <c r="Z57" s="5"/>
    </row>
    <row r="58">
      <c r="A58" s="109"/>
      <c r="B58" s="109"/>
      <c r="C58" s="109"/>
      <c r="D58" s="115" t="s">
        <v>79</v>
      </c>
      <c r="E58" s="94">
        <f>SUM(J:J)</f>
        <v>0</v>
      </c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5"/>
      <c r="Y58" s="5"/>
      <c r="Z58" s="5"/>
    </row>
    <row r="59">
      <c r="A59" s="109"/>
      <c r="B59" s="109"/>
      <c r="C59" s="109"/>
      <c r="D59" s="115" t="s">
        <v>80</v>
      </c>
      <c r="E59" s="94">
        <f>E58+E57</f>
        <v>0</v>
      </c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5"/>
      <c r="Y59" s="5"/>
      <c r="Z59" s="5"/>
    </row>
    <row r="60">
      <c r="A60" s="109"/>
      <c r="B60" s="109"/>
      <c r="C60" s="109"/>
      <c r="D60" s="111"/>
      <c r="E60" s="111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5"/>
      <c r="Y60" s="5"/>
      <c r="Z60" s="5"/>
    </row>
    <row r="61">
      <c r="A61" s="109"/>
      <c r="B61" s="109"/>
      <c r="C61" s="109"/>
      <c r="D61" s="116" t="s">
        <v>10</v>
      </c>
      <c r="E61" s="117">
        <f t="shared" ref="E61:E62" si="7">E57+E53</f>
        <v>0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5"/>
      <c r="Y61" s="5"/>
      <c r="Z61" s="5"/>
    </row>
    <row r="62">
      <c r="A62" s="109"/>
      <c r="B62" s="109"/>
      <c r="C62" s="109"/>
      <c r="D62" s="116" t="s">
        <v>11</v>
      </c>
      <c r="E62" s="117">
        <f t="shared" si="7"/>
        <v>0</v>
      </c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5"/>
      <c r="Y62" s="5"/>
      <c r="Z62" s="5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5"/>
      <c r="Y63" s="5"/>
      <c r="Z63" s="5"/>
    </row>
    <row r="64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5"/>
    <col customWidth="1" min="2" max="2" width="8.88"/>
    <col customWidth="1" min="3" max="3" width="10.25"/>
    <col customWidth="1" min="4" max="4" width="12.75"/>
    <col customWidth="1" min="5" max="5" width="12.63"/>
    <col customWidth="1" min="6" max="6" width="11.13"/>
    <col customWidth="1" min="7" max="7" width="10.25"/>
    <col customWidth="1" min="8" max="8" width="12.63"/>
    <col customWidth="1" min="9" max="9" width="10.25"/>
    <col customWidth="1" min="10" max="10" width="12.63"/>
    <col customWidth="1" min="11" max="11" width="9.25"/>
    <col customWidth="1" min="12" max="12" width="8.0"/>
    <col customWidth="1" min="13" max="13" width="10.63"/>
    <col customWidth="1" min="14" max="14" width="11.5"/>
    <col customWidth="1" min="15" max="16" width="6.13"/>
    <col customWidth="1" min="17" max="17" width="8.75"/>
    <col customWidth="1" min="18" max="18" width="10.63"/>
    <col customWidth="1" min="19" max="19" width="10.75"/>
    <col customWidth="1" min="20" max="20" width="10.63"/>
    <col customWidth="1" min="21" max="21" width="10.75"/>
    <col customWidth="1" min="22" max="23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</row>
    <row r="2">
      <c r="A2" s="6">
        <v>1.0</v>
      </c>
      <c r="B2" s="7" t="s">
        <v>23</v>
      </c>
      <c r="C2" s="8" t="s">
        <v>24</v>
      </c>
      <c r="D2" s="118"/>
      <c r="E2" s="118"/>
      <c r="F2" s="118"/>
      <c r="G2" s="118"/>
      <c r="H2" s="118"/>
      <c r="I2" s="8">
        <f t="shared" ref="I2:I45" si="1">max(0,K2-G2)</f>
        <v>0</v>
      </c>
      <c r="J2" s="118"/>
      <c r="K2" s="118"/>
      <c r="L2" s="8">
        <f t="shared" ref="L2:L45" si="2">J2+H2</f>
        <v>0</v>
      </c>
      <c r="M2" s="8">
        <f t="shared" ref="M2:M45" si="3">G2+H2+I2+J2</f>
        <v>0</v>
      </c>
      <c r="N2" s="118"/>
      <c r="O2" s="8">
        <v>14.011</v>
      </c>
      <c r="P2" s="8">
        <v>11.221</v>
      </c>
      <c r="Q2" s="8">
        <f t="shared" ref="Q2:Q45" si="4">(O2*D2)+(P2*E2)</f>
        <v>0</v>
      </c>
      <c r="R2" s="118"/>
      <c r="S2" s="118"/>
      <c r="T2" s="118"/>
      <c r="U2" s="118"/>
      <c r="V2" s="11">
        <f t="shared" ref="V2:V45" si="5">S2-R2</f>
        <v>0</v>
      </c>
      <c r="W2" s="11">
        <f t="shared" ref="W2:W45" si="6">U2-T2</f>
        <v>0</v>
      </c>
      <c r="X2" s="5"/>
      <c r="Y2" s="5"/>
      <c r="Z2" s="5"/>
    </row>
    <row r="3">
      <c r="A3" s="6">
        <v>2.0</v>
      </c>
      <c r="B3" s="7" t="s">
        <v>23</v>
      </c>
      <c r="C3" s="8" t="s">
        <v>25</v>
      </c>
      <c r="D3" s="118"/>
      <c r="E3" s="118"/>
      <c r="F3" s="118"/>
      <c r="G3" s="118"/>
      <c r="H3" s="118"/>
      <c r="I3" s="8">
        <f t="shared" si="1"/>
        <v>0</v>
      </c>
      <c r="J3" s="118"/>
      <c r="K3" s="118"/>
      <c r="L3" s="8">
        <f t="shared" si="2"/>
        <v>0</v>
      </c>
      <c r="M3" s="8">
        <f t="shared" si="3"/>
        <v>0</v>
      </c>
      <c r="N3" s="118"/>
      <c r="O3" s="8">
        <v>14.011</v>
      </c>
      <c r="P3" s="8">
        <v>11.221</v>
      </c>
      <c r="Q3" s="8">
        <f t="shared" si="4"/>
        <v>0</v>
      </c>
      <c r="R3" s="118"/>
      <c r="S3" s="118"/>
      <c r="T3" s="118"/>
      <c r="U3" s="118"/>
      <c r="V3" s="11">
        <f t="shared" si="5"/>
        <v>0</v>
      </c>
      <c r="W3" s="11">
        <f t="shared" si="6"/>
        <v>0</v>
      </c>
      <c r="X3" s="5"/>
      <c r="Y3" s="5"/>
      <c r="Z3" s="5"/>
    </row>
    <row r="4">
      <c r="A4" s="12">
        <v>3.0</v>
      </c>
      <c r="B4" s="8" t="s">
        <v>23</v>
      </c>
      <c r="C4" s="8" t="s">
        <v>26</v>
      </c>
      <c r="D4" s="118"/>
      <c r="E4" s="118"/>
      <c r="F4" s="118"/>
      <c r="G4" s="118"/>
      <c r="H4" s="118"/>
      <c r="I4" s="8">
        <f t="shared" si="1"/>
        <v>0</v>
      </c>
      <c r="J4" s="118"/>
      <c r="K4" s="118"/>
      <c r="L4" s="8">
        <f t="shared" si="2"/>
        <v>0</v>
      </c>
      <c r="M4" s="8">
        <f t="shared" si="3"/>
        <v>0</v>
      </c>
      <c r="N4" s="118"/>
      <c r="O4" s="8">
        <v>14.011</v>
      </c>
      <c r="P4" s="8">
        <v>11.221</v>
      </c>
      <c r="Q4" s="8">
        <f t="shared" si="4"/>
        <v>0</v>
      </c>
      <c r="R4" s="118"/>
      <c r="S4" s="118"/>
      <c r="T4" s="118"/>
      <c r="U4" s="118"/>
      <c r="V4" s="11">
        <f t="shared" si="5"/>
        <v>0</v>
      </c>
      <c r="W4" s="11">
        <f t="shared" si="6"/>
        <v>0</v>
      </c>
      <c r="X4" s="5"/>
      <c r="Y4" s="5"/>
      <c r="Z4" s="5"/>
    </row>
    <row r="5">
      <c r="A5" s="12">
        <v>4.0</v>
      </c>
      <c r="B5" s="8" t="s">
        <v>23</v>
      </c>
      <c r="C5" s="8" t="s">
        <v>27</v>
      </c>
      <c r="D5" s="118"/>
      <c r="E5" s="118"/>
      <c r="F5" s="118"/>
      <c r="G5" s="118"/>
      <c r="H5" s="118"/>
      <c r="I5" s="8">
        <f t="shared" si="1"/>
        <v>0</v>
      </c>
      <c r="J5" s="118"/>
      <c r="K5" s="118"/>
      <c r="L5" s="8">
        <f t="shared" si="2"/>
        <v>0</v>
      </c>
      <c r="M5" s="8">
        <f t="shared" si="3"/>
        <v>0</v>
      </c>
      <c r="N5" s="118"/>
      <c r="O5" s="8">
        <v>14.011</v>
      </c>
      <c r="P5" s="8">
        <v>11.221</v>
      </c>
      <c r="Q5" s="8">
        <f t="shared" si="4"/>
        <v>0</v>
      </c>
      <c r="R5" s="118"/>
      <c r="S5" s="118"/>
      <c r="T5" s="118"/>
      <c r="U5" s="118"/>
      <c r="V5" s="11">
        <f t="shared" si="5"/>
        <v>0</v>
      </c>
      <c r="W5" s="11">
        <f t="shared" si="6"/>
        <v>0</v>
      </c>
      <c r="X5" s="5"/>
      <c r="Y5" s="5"/>
      <c r="Z5" s="5"/>
    </row>
    <row r="6">
      <c r="A6" s="12">
        <v>5.0</v>
      </c>
      <c r="B6" s="8" t="s">
        <v>23</v>
      </c>
      <c r="C6" s="8" t="s">
        <v>28</v>
      </c>
      <c r="D6" s="118"/>
      <c r="E6" s="118"/>
      <c r="F6" s="118"/>
      <c r="G6" s="118"/>
      <c r="H6" s="118"/>
      <c r="I6" s="8">
        <f t="shared" si="1"/>
        <v>0</v>
      </c>
      <c r="J6" s="118"/>
      <c r="K6" s="118"/>
      <c r="L6" s="8">
        <f t="shared" si="2"/>
        <v>0</v>
      </c>
      <c r="M6" s="8">
        <f t="shared" si="3"/>
        <v>0</v>
      </c>
      <c r="N6" s="118"/>
      <c r="O6" s="8">
        <v>14.011</v>
      </c>
      <c r="P6" s="8">
        <v>11.221</v>
      </c>
      <c r="Q6" s="8">
        <f t="shared" si="4"/>
        <v>0</v>
      </c>
      <c r="R6" s="118"/>
      <c r="S6" s="118"/>
      <c r="T6" s="118"/>
      <c r="U6" s="118"/>
      <c r="V6" s="11">
        <f t="shared" si="5"/>
        <v>0</v>
      </c>
      <c r="W6" s="11">
        <f t="shared" si="6"/>
        <v>0</v>
      </c>
      <c r="X6" s="5"/>
      <c r="Y6" s="5"/>
      <c r="Z6" s="5"/>
    </row>
    <row r="7">
      <c r="A7" s="12">
        <v>6.0</v>
      </c>
      <c r="B7" s="8" t="s">
        <v>23</v>
      </c>
      <c r="C7" s="8" t="s">
        <v>29</v>
      </c>
      <c r="D7" s="118"/>
      <c r="E7" s="118"/>
      <c r="F7" s="118"/>
      <c r="G7" s="118"/>
      <c r="H7" s="118"/>
      <c r="I7" s="8">
        <f t="shared" si="1"/>
        <v>0</v>
      </c>
      <c r="J7" s="118"/>
      <c r="K7" s="118"/>
      <c r="L7" s="8">
        <f t="shared" si="2"/>
        <v>0</v>
      </c>
      <c r="M7" s="8">
        <f t="shared" si="3"/>
        <v>0</v>
      </c>
      <c r="N7" s="118"/>
      <c r="O7" s="8">
        <v>14.011</v>
      </c>
      <c r="P7" s="8">
        <v>11.221</v>
      </c>
      <c r="Q7" s="8">
        <f t="shared" si="4"/>
        <v>0</v>
      </c>
      <c r="R7" s="118"/>
      <c r="S7" s="118"/>
      <c r="T7" s="118"/>
      <c r="U7" s="118"/>
      <c r="V7" s="11">
        <f t="shared" si="5"/>
        <v>0</v>
      </c>
      <c r="W7" s="11">
        <f t="shared" si="6"/>
        <v>0</v>
      </c>
      <c r="X7" s="5"/>
      <c r="Y7" s="5"/>
      <c r="Z7" s="5"/>
    </row>
    <row r="8">
      <c r="A8" s="12">
        <v>7.0</v>
      </c>
      <c r="B8" s="8" t="s">
        <v>23</v>
      </c>
      <c r="C8" s="8" t="s">
        <v>30</v>
      </c>
      <c r="D8" s="118"/>
      <c r="E8" s="118"/>
      <c r="F8" s="118"/>
      <c r="G8" s="118"/>
      <c r="H8" s="118"/>
      <c r="I8" s="8">
        <f t="shared" si="1"/>
        <v>0</v>
      </c>
      <c r="J8" s="118"/>
      <c r="K8" s="118"/>
      <c r="L8" s="8">
        <f t="shared" si="2"/>
        <v>0</v>
      </c>
      <c r="M8" s="8">
        <f t="shared" si="3"/>
        <v>0</v>
      </c>
      <c r="N8" s="118"/>
      <c r="O8" s="8">
        <v>14.011</v>
      </c>
      <c r="P8" s="8">
        <v>11.221</v>
      </c>
      <c r="Q8" s="8">
        <f t="shared" si="4"/>
        <v>0</v>
      </c>
      <c r="R8" s="118"/>
      <c r="S8" s="118"/>
      <c r="T8" s="118"/>
      <c r="U8" s="118"/>
      <c r="V8" s="11">
        <f t="shared" si="5"/>
        <v>0</v>
      </c>
      <c r="W8" s="11">
        <f t="shared" si="6"/>
        <v>0</v>
      </c>
      <c r="X8" s="5"/>
      <c r="Y8" s="5"/>
      <c r="Z8" s="5"/>
    </row>
    <row r="9">
      <c r="A9" s="12">
        <v>8.0</v>
      </c>
      <c r="B9" s="8" t="s">
        <v>23</v>
      </c>
      <c r="C9" s="8" t="s">
        <v>31</v>
      </c>
      <c r="D9" s="118"/>
      <c r="E9" s="118"/>
      <c r="F9" s="118"/>
      <c r="G9" s="118"/>
      <c r="H9" s="118"/>
      <c r="I9" s="8">
        <f t="shared" si="1"/>
        <v>0</v>
      </c>
      <c r="J9" s="118"/>
      <c r="K9" s="118"/>
      <c r="L9" s="8">
        <f t="shared" si="2"/>
        <v>0</v>
      </c>
      <c r="M9" s="8">
        <f t="shared" si="3"/>
        <v>0</v>
      </c>
      <c r="N9" s="118"/>
      <c r="O9" s="8">
        <v>14.011</v>
      </c>
      <c r="P9" s="8">
        <v>11.221</v>
      </c>
      <c r="Q9" s="8">
        <f t="shared" si="4"/>
        <v>0</v>
      </c>
      <c r="R9" s="118"/>
      <c r="S9" s="118"/>
      <c r="T9" s="118"/>
      <c r="U9" s="118"/>
      <c r="V9" s="11">
        <f t="shared" si="5"/>
        <v>0</v>
      </c>
      <c r="W9" s="11">
        <f t="shared" si="6"/>
        <v>0</v>
      </c>
      <c r="X9" s="5"/>
      <c r="Y9" s="5"/>
      <c r="Z9" s="5"/>
    </row>
    <row r="10">
      <c r="A10" s="12">
        <v>9.0</v>
      </c>
      <c r="B10" s="8" t="s">
        <v>23</v>
      </c>
      <c r="C10" s="8" t="s">
        <v>32</v>
      </c>
      <c r="D10" s="118"/>
      <c r="E10" s="118"/>
      <c r="F10" s="118"/>
      <c r="G10" s="118"/>
      <c r="H10" s="118"/>
      <c r="I10" s="8">
        <f t="shared" si="1"/>
        <v>0</v>
      </c>
      <c r="J10" s="118"/>
      <c r="K10" s="118"/>
      <c r="L10" s="8">
        <f t="shared" si="2"/>
        <v>0</v>
      </c>
      <c r="M10" s="8">
        <f t="shared" si="3"/>
        <v>0</v>
      </c>
      <c r="N10" s="118"/>
      <c r="O10" s="8">
        <v>14.011</v>
      </c>
      <c r="P10" s="8">
        <v>11.221</v>
      </c>
      <c r="Q10" s="8">
        <f t="shared" si="4"/>
        <v>0</v>
      </c>
      <c r="R10" s="118"/>
      <c r="S10" s="118"/>
      <c r="T10" s="118"/>
      <c r="U10" s="118"/>
      <c r="V10" s="11">
        <f t="shared" si="5"/>
        <v>0</v>
      </c>
      <c r="W10" s="11">
        <f t="shared" si="6"/>
        <v>0</v>
      </c>
      <c r="X10" s="5"/>
      <c r="Y10" s="5"/>
      <c r="Z10" s="5"/>
    </row>
    <row r="11">
      <c r="A11" s="12">
        <v>10.0</v>
      </c>
      <c r="B11" s="8" t="s">
        <v>23</v>
      </c>
      <c r="C11" s="8" t="s">
        <v>33</v>
      </c>
      <c r="D11" s="118"/>
      <c r="E11" s="118"/>
      <c r="F11" s="118"/>
      <c r="G11" s="118"/>
      <c r="H11" s="118"/>
      <c r="I11" s="8">
        <f t="shared" si="1"/>
        <v>0</v>
      </c>
      <c r="J11" s="118"/>
      <c r="K11" s="118"/>
      <c r="L11" s="8">
        <f t="shared" si="2"/>
        <v>0</v>
      </c>
      <c r="M11" s="8">
        <f t="shared" si="3"/>
        <v>0</v>
      </c>
      <c r="N11" s="118"/>
      <c r="O11" s="8">
        <v>14.011</v>
      </c>
      <c r="P11" s="8">
        <v>11.221</v>
      </c>
      <c r="Q11" s="8">
        <f t="shared" si="4"/>
        <v>0</v>
      </c>
      <c r="R11" s="118"/>
      <c r="S11" s="118"/>
      <c r="T11" s="118"/>
      <c r="U11" s="118"/>
      <c r="V11" s="11">
        <f t="shared" si="5"/>
        <v>0</v>
      </c>
      <c r="W11" s="11">
        <f t="shared" si="6"/>
        <v>0</v>
      </c>
      <c r="X11" s="5"/>
      <c r="Y11" s="5"/>
      <c r="Z11" s="5"/>
    </row>
    <row r="12">
      <c r="A12" s="12">
        <v>11.0</v>
      </c>
      <c r="B12" s="8" t="s">
        <v>23</v>
      </c>
      <c r="C12" s="8" t="s">
        <v>34</v>
      </c>
      <c r="D12" s="118"/>
      <c r="E12" s="118"/>
      <c r="F12" s="118"/>
      <c r="G12" s="118"/>
      <c r="H12" s="118"/>
      <c r="I12" s="8">
        <f t="shared" si="1"/>
        <v>0</v>
      </c>
      <c r="J12" s="118"/>
      <c r="K12" s="118"/>
      <c r="L12" s="8">
        <f t="shared" si="2"/>
        <v>0</v>
      </c>
      <c r="M12" s="8">
        <f t="shared" si="3"/>
        <v>0</v>
      </c>
      <c r="N12" s="118"/>
      <c r="O12" s="8">
        <v>14.011</v>
      </c>
      <c r="P12" s="8">
        <v>11.221</v>
      </c>
      <c r="Q12" s="8">
        <f t="shared" si="4"/>
        <v>0</v>
      </c>
      <c r="R12" s="118"/>
      <c r="S12" s="118"/>
      <c r="T12" s="118"/>
      <c r="U12" s="118"/>
      <c r="V12" s="11">
        <f t="shared" si="5"/>
        <v>0</v>
      </c>
      <c r="W12" s="11">
        <f t="shared" si="6"/>
        <v>0</v>
      </c>
      <c r="X12" s="5"/>
      <c r="Y12" s="5"/>
      <c r="Z12" s="5"/>
    </row>
    <row r="13">
      <c r="A13" s="12">
        <v>12.0</v>
      </c>
      <c r="B13" s="8" t="s">
        <v>23</v>
      </c>
      <c r="C13" s="8" t="s">
        <v>35</v>
      </c>
      <c r="D13" s="118"/>
      <c r="E13" s="118"/>
      <c r="F13" s="118"/>
      <c r="G13" s="118"/>
      <c r="H13" s="118"/>
      <c r="I13" s="8">
        <f t="shared" si="1"/>
        <v>0</v>
      </c>
      <c r="J13" s="118"/>
      <c r="K13" s="118"/>
      <c r="L13" s="8">
        <f t="shared" si="2"/>
        <v>0</v>
      </c>
      <c r="M13" s="8">
        <f t="shared" si="3"/>
        <v>0</v>
      </c>
      <c r="N13" s="118"/>
      <c r="O13" s="8">
        <v>14.011</v>
      </c>
      <c r="P13" s="8">
        <v>11.221</v>
      </c>
      <c r="Q13" s="8">
        <f t="shared" si="4"/>
        <v>0</v>
      </c>
      <c r="R13" s="118"/>
      <c r="S13" s="118"/>
      <c r="T13" s="118"/>
      <c r="U13" s="118"/>
      <c r="V13" s="11">
        <f t="shared" si="5"/>
        <v>0</v>
      </c>
      <c r="W13" s="11">
        <f t="shared" si="6"/>
        <v>0</v>
      </c>
      <c r="X13" s="5"/>
      <c r="Y13" s="5"/>
      <c r="Z13" s="5"/>
    </row>
    <row r="14">
      <c r="A14" s="12">
        <v>13.0</v>
      </c>
      <c r="B14" s="8" t="s">
        <v>23</v>
      </c>
      <c r="C14" s="8" t="s">
        <v>36</v>
      </c>
      <c r="D14" s="118"/>
      <c r="E14" s="118"/>
      <c r="F14" s="118"/>
      <c r="G14" s="118"/>
      <c r="H14" s="118"/>
      <c r="I14" s="8">
        <f t="shared" si="1"/>
        <v>0</v>
      </c>
      <c r="J14" s="118"/>
      <c r="K14" s="118"/>
      <c r="L14" s="8">
        <f t="shared" si="2"/>
        <v>0</v>
      </c>
      <c r="M14" s="8">
        <f t="shared" si="3"/>
        <v>0</v>
      </c>
      <c r="N14" s="118"/>
      <c r="O14" s="8">
        <v>14.011</v>
      </c>
      <c r="P14" s="8">
        <v>11.221</v>
      </c>
      <c r="Q14" s="8">
        <f t="shared" si="4"/>
        <v>0</v>
      </c>
      <c r="R14" s="118"/>
      <c r="S14" s="118"/>
      <c r="T14" s="118"/>
      <c r="U14" s="118"/>
      <c r="V14" s="11">
        <f t="shared" si="5"/>
        <v>0</v>
      </c>
      <c r="W14" s="11">
        <f t="shared" si="6"/>
        <v>0</v>
      </c>
      <c r="X14" s="5"/>
      <c r="Y14" s="5"/>
      <c r="Z14" s="5"/>
    </row>
    <row r="15">
      <c r="A15" s="12">
        <v>14.0</v>
      </c>
      <c r="B15" s="8" t="s">
        <v>23</v>
      </c>
      <c r="C15" s="8" t="s">
        <v>37</v>
      </c>
      <c r="D15" s="118"/>
      <c r="E15" s="118"/>
      <c r="F15" s="118"/>
      <c r="G15" s="118"/>
      <c r="H15" s="118"/>
      <c r="I15" s="8">
        <f t="shared" si="1"/>
        <v>0</v>
      </c>
      <c r="J15" s="118"/>
      <c r="K15" s="118"/>
      <c r="L15" s="8">
        <f t="shared" si="2"/>
        <v>0</v>
      </c>
      <c r="M15" s="8">
        <f t="shared" si="3"/>
        <v>0</v>
      </c>
      <c r="N15" s="118"/>
      <c r="O15" s="8">
        <v>14.011</v>
      </c>
      <c r="P15" s="8">
        <v>11.221</v>
      </c>
      <c r="Q15" s="8">
        <f t="shared" si="4"/>
        <v>0</v>
      </c>
      <c r="R15" s="118"/>
      <c r="S15" s="118"/>
      <c r="T15" s="118"/>
      <c r="U15" s="118"/>
      <c r="V15" s="11">
        <f t="shared" si="5"/>
        <v>0</v>
      </c>
      <c r="W15" s="11">
        <f t="shared" si="6"/>
        <v>0</v>
      </c>
      <c r="X15" s="5"/>
      <c r="Y15" s="5"/>
      <c r="Z15" s="5"/>
    </row>
    <row r="16">
      <c r="A16" s="12">
        <v>15.0</v>
      </c>
      <c r="B16" s="8" t="s">
        <v>23</v>
      </c>
      <c r="C16" s="8" t="s">
        <v>38</v>
      </c>
      <c r="D16" s="118"/>
      <c r="E16" s="118"/>
      <c r="F16" s="118"/>
      <c r="G16" s="118"/>
      <c r="H16" s="118"/>
      <c r="I16" s="8">
        <f t="shared" si="1"/>
        <v>0</v>
      </c>
      <c r="J16" s="118"/>
      <c r="K16" s="118"/>
      <c r="L16" s="8">
        <f t="shared" si="2"/>
        <v>0</v>
      </c>
      <c r="M16" s="8">
        <f t="shared" si="3"/>
        <v>0</v>
      </c>
      <c r="N16" s="118"/>
      <c r="O16" s="8">
        <v>14.011</v>
      </c>
      <c r="P16" s="8">
        <v>11.221</v>
      </c>
      <c r="Q16" s="8">
        <f t="shared" si="4"/>
        <v>0</v>
      </c>
      <c r="R16" s="118"/>
      <c r="S16" s="118"/>
      <c r="T16" s="118"/>
      <c r="U16" s="118"/>
      <c r="V16" s="11">
        <f t="shared" si="5"/>
        <v>0</v>
      </c>
      <c r="W16" s="11">
        <f t="shared" si="6"/>
        <v>0</v>
      </c>
      <c r="X16" s="5"/>
      <c r="Y16" s="5"/>
      <c r="Z16" s="5"/>
    </row>
    <row r="17">
      <c r="A17" s="12">
        <v>16.0</v>
      </c>
      <c r="B17" s="8" t="s">
        <v>23</v>
      </c>
      <c r="C17" s="8" t="s">
        <v>39</v>
      </c>
      <c r="D17" s="118"/>
      <c r="E17" s="118"/>
      <c r="F17" s="118"/>
      <c r="G17" s="118"/>
      <c r="H17" s="118"/>
      <c r="I17" s="8">
        <f t="shared" si="1"/>
        <v>0</v>
      </c>
      <c r="J17" s="118"/>
      <c r="K17" s="118"/>
      <c r="L17" s="8">
        <f t="shared" si="2"/>
        <v>0</v>
      </c>
      <c r="M17" s="8">
        <f t="shared" si="3"/>
        <v>0</v>
      </c>
      <c r="N17" s="118"/>
      <c r="O17" s="8">
        <v>14.011</v>
      </c>
      <c r="P17" s="8">
        <v>11.221</v>
      </c>
      <c r="Q17" s="8">
        <f t="shared" si="4"/>
        <v>0</v>
      </c>
      <c r="R17" s="118"/>
      <c r="S17" s="118"/>
      <c r="T17" s="118"/>
      <c r="U17" s="118"/>
      <c r="V17" s="11">
        <f t="shared" si="5"/>
        <v>0</v>
      </c>
      <c r="W17" s="11">
        <f t="shared" si="6"/>
        <v>0</v>
      </c>
      <c r="X17" s="5"/>
      <c r="Y17" s="5"/>
      <c r="Z17" s="5"/>
    </row>
    <row r="18">
      <c r="A18" s="12">
        <v>17.0</v>
      </c>
      <c r="B18" s="8" t="s">
        <v>23</v>
      </c>
      <c r="C18" s="8" t="s">
        <v>40</v>
      </c>
      <c r="D18" s="118"/>
      <c r="E18" s="118"/>
      <c r="F18" s="118"/>
      <c r="G18" s="118"/>
      <c r="H18" s="118"/>
      <c r="I18" s="8">
        <f t="shared" si="1"/>
        <v>0</v>
      </c>
      <c r="J18" s="118"/>
      <c r="K18" s="118"/>
      <c r="L18" s="8">
        <f t="shared" si="2"/>
        <v>0</v>
      </c>
      <c r="M18" s="8">
        <f t="shared" si="3"/>
        <v>0</v>
      </c>
      <c r="N18" s="118"/>
      <c r="O18" s="8">
        <v>14.011</v>
      </c>
      <c r="P18" s="8">
        <v>11.221</v>
      </c>
      <c r="Q18" s="8">
        <f t="shared" si="4"/>
        <v>0</v>
      </c>
      <c r="R18" s="118"/>
      <c r="S18" s="118"/>
      <c r="T18" s="118"/>
      <c r="U18" s="118"/>
      <c r="V18" s="11">
        <f t="shared" si="5"/>
        <v>0</v>
      </c>
      <c r="W18" s="11">
        <f t="shared" si="6"/>
        <v>0</v>
      </c>
      <c r="X18" s="5"/>
      <c r="Y18" s="5"/>
      <c r="Z18" s="5"/>
    </row>
    <row r="19">
      <c r="A19" s="12">
        <v>18.0</v>
      </c>
      <c r="B19" s="8" t="s">
        <v>23</v>
      </c>
      <c r="C19" s="8" t="s">
        <v>41</v>
      </c>
      <c r="D19" s="118"/>
      <c r="E19" s="118"/>
      <c r="F19" s="118"/>
      <c r="G19" s="118"/>
      <c r="H19" s="118"/>
      <c r="I19" s="8">
        <f t="shared" si="1"/>
        <v>0</v>
      </c>
      <c r="J19" s="118"/>
      <c r="K19" s="118"/>
      <c r="L19" s="8">
        <f t="shared" si="2"/>
        <v>0</v>
      </c>
      <c r="M19" s="8">
        <f t="shared" si="3"/>
        <v>0</v>
      </c>
      <c r="N19" s="118"/>
      <c r="O19" s="8">
        <v>14.011</v>
      </c>
      <c r="P19" s="8">
        <v>11.221</v>
      </c>
      <c r="Q19" s="8">
        <f t="shared" si="4"/>
        <v>0</v>
      </c>
      <c r="R19" s="118"/>
      <c r="S19" s="118"/>
      <c r="T19" s="118"/>
      <c r="U19" s="118"/>
      <c r="V19" s="11">
        <f t="shared" si="5"/>
        <v>0</v>
      </c>
      <c r="W19" s="11">
        <f t="shared" si="6"/>
        <v>0</v>
      </c>
      <c r="X19" s="5"/>
      <c r="Y19" s="5"/>
      <c r="Z19" s="5"/>
    </row>
    <row r="20">
      <c r="A20" s="12">
        <v>19.0</v>
      </c>
      <c r="B20" s="8" t="s">
        <v>23</v>
      </c>
      <c r="C20" s="8" t="s">
        <v>42</v>
      </c>
      <c r="D20" s="118"/>
      <c r="E20" s="118"/>
      <c r="F20" s="118"/>
      <c r="G20" s="118"/>
      <c r="H20" s="118"/>
      <c r="I20" s="8">
        <f t="shared" si="1"/>
        <v>0</v>
      </c>
      <c r="J20" s="118"/>
      <c r="K20" s="118"/>
      <c r="L20" s="8">
        <f t="shared" si="2"/>
        <v>0</v>
      </c>
      <c r="M20" s="8">
        <f t="shared" si="3"/>
        <v>0</v>
      </c>
      <c r="N20" s="118"/>
      <c r="O20" s="8">
        <v>14.011</v>
      </c>
      <c r="P20" s="8">
        <v>11.221</v>
      </c>
      <c r="Q20" s="8">
        <f t="shared" si="4"/>
        <v>0</v>
      </c>
      <c r="R20" s="118"/>
      <c r="S20" s="118"/>
      <c r="T20" s="118"/>
      <c r="U20" s="118"/>
      <c r="V20" s="11">
        <f t="shared" si="5"/>
        <v>0</v>
      </c>
      <c r="W20" s="11">
        <f t="shared" si="6"/>
        <v>0</v>
      </c>
      <c r="X20" s="5"/>
      <c r="Y20" s="5"/>
      <c r="Z20" s="5"/>
    </row>
    <row r="21">
      <c r="A21" s="12">
        <v>20.0</v>
      </c>
      <c r="B21" s="8" t="s">
        <v>23</v>
      </c>
      <c r="C21" s="8" t="s">
        <v>44</v>
      </c>
      <c r="D21" s="118"/>
      <c r="E21" s="118"/>
      <c r="F21" s="118"/>
      <c r="G21" s="118"/>
      <c r="H21" s="118"/>
      <c r="I21" s="8">
        <f t="shared" si="1"/>
        <v>0</v>
      </c>
      <c r="J21" s="118"/>
      <c r="K21" s="118"/>
      <c r="L21" s="8">
        <f t="shared" si="2"/>
        <v>0</v>
      </c>
      <c r="M21" s="8">
        <f t="shared" si="3"/>
        <v>0</v>
      </c>
      <c r="N21" s="118"/>
      <c r="O21" s="8">
        <v>14.011</v>
      </c>
      <c r="P21" s="8">
        <v>11.221</v>
      </c>
      <c r="Q21" s="8">
        <f t="shared" si="4"/>
        <v>0</v>
      </c>
      <c r="R21" s="118"/>
      <c r="S21" s="118"/>
      <c r="T21" s="118"/>
      <c r="U21" s="118"/>
      <c r="V21" s="11">
        <f t="shared" si="5"/>
        <v>0</v>
      </c>
      <c r="W21" s="11">
        <f t="shared" si="6"/>
        <v>0</v>
      </c>
      <c r="X21" s="5"/>
      <c r="Y21" s="5"/>
      <c r="Z21" s="5"/>
    </row>
    <row r="22">
      <c r="A22" s="12">
        <v>21.0</v>
      </c>
      <c r="B22" s="8" t="s">
        <v>23</v>
      </c>
      <c r="C22" s="8" t="s">
        <v>45</v>
      </c>
      <c r="D22" s="118"/>
      <c r="E22" s="118"/>
      <c r="F22" s="118"/>
      <c r="G22" s="118"/>
      <c r="H22" s="118"/>
      <c r="I22" s="8">
        <f t="shared" si="1"/>
        <v>0</v>
      </c>
      <c r="J22" s="118"/>
      <c r="K22" s="118"/>
      <c r="L22" s="8">
        <f t="shared" si="2"/>
        <v>0</v>
      </c>
      <c r="M22" s="8">
        <f t="shared" si="3"/>
        <v>0</v>
      </c>
      <c r="N22" s="118"/>
      <c r="O22" s="8">
        <v>14.011</v>
      </c>
      <c r="P22" s="8">
        <v>11.221</v>
      </c>
      <c r="Q22" s="8">
        <f t="shared" si="4"/>
        <v>0</v>
      </c>
      <c r="R22" s="118"/>
      <c r="S22" s="118"/>
      <c r="T22" s="118"/>
      <c r="U22" s="118"/>
      <c r="V22" s="11">
        <f t="shared" si="5"/>
        <v>0</v>
      </c>
      <c r="W22" s="11">
        <f t="shared" si="6"/>
        <v>0</v>
      </c>
      <c r="X22" s="5"/>
      <c r="Y22" s="5"/>
      <c r="Z22" s="5"/>
    </row>
    <row r="23">
      <c r="A23" s="12">
        <v>22.0</v>
      </c>
      <c r="B23" s="8" t="s">
        <v>23</v>
      </c>
      <c r="C23" s="8" t="s">
        <v>46</v>
      </c>
      <c r="D23" s="118"/>
      <c r="E23" s="118"/>
      <c r="F23" s="118"/>
      <c r="G23" s="118"/>
      <c r="H23" s="118"/>
      <c r="I23" s="8">
        <f t="shared" si="1"/>
        <v>0</v>
      </c>
      <c r="J23" s="118"/>
      <c r="K23" s="118"/>
      <c r="L23" s="8">
        <f t="shared" si="2"/>
        <v>0</v>
      </c>
      <c r="M23" s="8">
        <f t="shared" si="3"/>
        <v>0</v>
      </c>
      <c r="N23" s="118"/>
      <c r="O23" s="8">
        <v>14.011</v>
      </c>
      <c r="P23" s="8">
        <v>11.221</v>
      </c>
      <c r="Q23" s="8">
        <f t="shared" si="4"/>
        <v>0</v>
      </c>
      <c r="R23" s="118"/>
      <c r="S23" s="118"/>
      <c r="T23" s="118"/>
      <c r="U23" s="118"/>
      <c r="V23" s="11">
        <f t="shared" si="5"/>
        <v>0</v>
      </c>
      <c r="W23" s="11">
        <f t="shared" si="6"/>
        <v>0</v>
      </c>
      <c r="X23" s="5"/>
      <c r="Y23" s="5"/>
      <c r="Z23" s="5"/>
    </row>
    <row r="24">
      <c r="A24" s="12">
        <v>23.0</v>
      </c>
      <c r="B24" s="8" t="s">
        <v>23</v>
      </c>
      <c r="C24" s="8" t="s">
        <v>47</v>
      </c>
      <c r="D24" s="118"/>
      <c r="E24" s="118"/>
      <c r="F24" s="118"/>
      <c r="G24" s="118"/>
      <c r="H24" s="118"/>
      <c r="I24" s="8">
        <f t="shared" si="1"/>
        <v>0</v>
      </c>
      <c r="J24" s="118"/>
      <c r="K24" s="118"/>
      <c r="L24" s="8">
        <f t="shared" si="2"/>
        <v>0</v>
      </c>
      <c r="M24" s="8">
        <f t="shared" si="3"/>
        <v>0</v>
      </c>
      <c r="N24" s="118"/>
      <c r="O24" s="8">
        <v>14.011</v>
      </c>
      <c r="P24" s="8">
        <v>11.221</v>
      </c>
      <c r="Q24" s="8">
        <f t="shared" si="4"/>
        <v>0</v>
      </c>
      <c r="R24" s="118"/>
      <c r="S24" s="118"/>
      <c r="T24" s="118"/>
      <c r="U24" s="118"/>
      <c r="V24" s="11">
        <f t="shared" si="5"/>
        <v>0</v>
      </c>
      <c r="W24" s="11">
        <f t="shared" si="6"/>
        <v>0</v>
      </c>
      <c r="X24" s="5"/>
      <c r="Y24" s="5"/>
      <c r="Z24" s="5"/>
    </row>
    <row r="25">
      <c r="A25" s="12">
        <v>24.0</v>
      </c>
      <c r="B25" s="8" t="s">
        <v>23</v>
      </c>
      <c r="C25" s="8" t="s">
        <v>48</v>
      </c>
      <c r="D25" s="118"/>
      <c r="E25" s="118"/>
      <c r="F25" s="118"/>
      <c r="G25" s="118"/>
      <c r="H25" s="118"/>
      <c r="I25" s="8">
        <f t="shared" si="1"/>
        <v>0</v>
      </c>
      <c r="J25" s="118"/>
      <c r="K25" s="118"/>
      <c r="L25" s="8">
        <f t="shared" si="2"/>
        <v>0</v>
      </c>
      <c r="M25" s="8">
        <f t="shared" si="3"/>
        <v>0</v>
      </c>
      <c r="N25" s="118"/>
      <c r="O25" s="8">
        <v>14.011</v>
      </c>
      <c r="P25" s="8">
        <v>11.221</v>
      </c>
      <c r="Q25" s="8">
        <f t="shared" si="4"/>
        <v>0</v>
      </c>
      <c r="R25" s="118"/>
      <c r="S25" s="118"/>
      <c r="T25" s="118"/>
      <c r="U25" s="118"/>
      <c r="V25" s="11">
        <f t="shared" si="5"/>
        <v>0</v>
      </c>
      <c r="W25" s="11">
        <f t="shared" si="6"/>
        <v>0</v>
      </c>
      <c r="X25" s="5"/>
      <c r="Y25" s="5"/>
      <c r="Z25" s="5"/>
    </row>
    <row r="26">
      <c r="A26" s="12">
        <v>25.0</v>
      </c>
      <c r="B26" s="8" t="s">
        <v>23</v>
      </c>
      <c r="C26" s="8" t="s">
        <v>49</v>
      </c>
      <c r="D26" s="118"/>
      <c r="E26" s="118"/>
      <c r="F26" s="118"/>
      <c r="G26" s="118"/>
      <c r="H26" s="118"/>
      <c r="I26" s="8">
        <f t="shared" si="1"/>
        <v>0</v>
      </c>
      <c r="J26" s="118"/>
      <c r="K26" s="118"/>
      <c r="L26" s="8">
        <f t="shared" si="2"/>
        <v>0</v>
      </c>
      <c r="M26" s="8">
        <f t="shared" si="3"/>
        <v>0</v>
      </c>
      <c r="N26" s="118"/>
      <c r="O26" s="8">
        <v>14.011</v>
      </c>
      <c r="P26" s="8">
        <v>11.221</v>
      </c>
      <c r="Q26" s="8">
        <f t="shared" si="4"/>
        <v>0</v>
      </c>
      <c r="R26" s="118"/>
      <c r="S26" s="118"/>
      <c r="T26" s="118"/>
      <c r="U26" s="118"/>
      <c r="V26" s="11">
        <f t="shared" si="5"/>
        <v>0</v>
      </c>
      <c r="W26" s="11">
        <f t="shared" si="6"/>
        <v>0</v>
      </c>
      <c r="X26" s="5"/>
      <c r="Y26" s="5"/>
      <c r="Z26" s="5"/>
    </row>
    <row r="27">
      <c r="A27" s="12">
        <v>26.0</v>
      </c>
      <c r="B27" s="8" t="s">
        <v>23</v>
      </c>
      <c r="C27" s="8" t="s">
        <v>51</v>
      </c>
      <c r="D27" s="118"/>
      <c r="E27" s="118"/>
      <c r="F27" s="118"/>
      <c r="G27" s="118"/>
      <c r="H27" s="118"/>
      <c r="I27" s="8">
        <f t="shared" si="1"/>
        <v>0</v>
      </c>
      <c r="J27" s="118"/>
      <c r="K27" s="118"/>
      <c r="L27" s="8">
        <f t="shared" si="2"/>
        <v>0</v>
      </c>
      <c r="M27" s="8">
        <f t="shared" si="3"/>
        <v>0</v>
      </c>
      <c r="N27" s="118"/>
      <c r="O27" s="8">
        <v>14.011</v>
      </c>
      <c r="P27" s="8">
        <v>11.221</v>
      </c>
      <c r="Q27" s="8">
        <f t="shared" si="4"/>
        <v>0</v>
      </c>
      <c r="R27" s="118"/>
      <c r="S27" s="118"/>
      <c r="T27" s="118"/>
      <c r="U27" s="118"/>
      <c r="V27" s="11">
        <f t="shared" si="5"/>
        <v>0</v>
      </c>
      <c r="W27" s="11">
        <f t="shared" si="6"/>
        <v>0</v>
      </c>
      <c r="X27" s="5"/>
      <c r="Y27" s="5"/>
      <c r="Z27" s="5"/>
    </row>
    <row r="28">
      <c r="A28" s="12">
        <v>27.0</v>
      </c>
      <c r="B28" s="8" t="s">
        <v>23</v>
      </c>
      <c r="C28" s="8" t="s">
        <v>52</v>
      </c>
      <c r="D28" s="118"/>
      <c r="E28" s="118"/>
      <c r="F28" s="118"/>
      <c r="G28" s="118"/>
      <c r="H28" s="118"/>
      <c r="I28" s="8">
        <f t="shared" si="1"/>
        <v>0</v>
      </c>
      <c r="J28" s="118"/>
      <c r="K28" s="118"/>
      <c r="L28" s="8">
        <f t="shared" si="2"/>
        <v>0</v>
      </c>
      <c r="M28" s="8">
        <f t="shared" si="3"/>
        <v>0</v>
      </c>
      <c r="N28" s="118"/>
      <c r="O28" s="8">
        <v>14.011</v>
      </c>
      <c r="P28" s="8">
        <v>11.221</v>
      </c>
      <c r="Q28" s="8">
        <f t="shared" si="4"/>
        <v>0</v>
      </c>
      <c r="R28" s="118"/>
      <c r="S28" s="118"/>
      <c r="T28" s="118"/>
      <c r="U28" s="118"/>
      <c r="V28" s="11">
        <f t="shared" si="5"/>
        <v>0</v>
      </c>
      <c r="W28" s="11">
        <f t="shared" si="6"/>
        <v>0</v>
      </c>
      <c r="X28" s="5"/>
      <c r="Y28" s="5"/>
      <c r="Z28" s="5"/>
    </row>
    <row r="29">
      <c r="A29" s="12">
        <v>28.0</v>
      </c>
      <c r="B29" s="8" t="s">
        <v>23</v>
      </c>
      <c r="C29" s="8" t="s">
        <v>53</v>
      </c>
      <c r="D29" s="118"/>
      <c r="E29" s="118"/>
      <c r="F29" s="118"/>
      <c r="G29" s="118"/>
      <c r="H29" s="118"/>
      <c r="I29" s="8">
        <f t="shared" si="1"/>
        <v>0</v>
      </c>
      <c r="J29" s="118"/>
      <c r="K29" s="118"/>
      <c r="L29" s="8">
        <f t="shared" si="2"/>
        <v>0</v>
      </c>
      <c r="M29" s="8">
        <f t="shared" si="3"/>
        <v>0</v>
      </c>
      <c r="N29" s="118"/>
      <c r="O29" s="8">
        <v>14.011</v>
      </c>
      <c r="P29" s="8">
        <v>11.221</v>
      </c>
      <c r="Q29" s="8">
        <f t="shared" si="4"/>
        <v>0</v>
      </c>
      <c r="R29" s="118"/>
      <c r="S29" s="118"/>
      <c r="T29" s="118"/>
      <c r="U29" s="118"/>
      <c r="V29" s="11">
        <f t="shared" si="5"/>
        <v>0</v>
      </c>
      <c r="W29" s="11">
        <f t="shared" si="6"/>
        <v>0</v>
      </c>
      <c r="X29" s="5"/>
      <c r="Y29" s="5"/>
      <c r="Z29" s="5"/>
    </row>
    <row r="30">
      <c r="A30" s="12">
        <v>29.0</v>
      </c>
      <c r="B30" s="8" t="s">
        <v>23</v>
      </c>
      <c r="C30" s="8" t="s">
        <v>54</v>
      </c>
      <c r="D30" s="118"/>
      <c r="E30" s="118"/>
      <c r="F30" s="118"/>
      <c r="G30" s="118"/>
      <c r="H30" s="118"/>
      <c r="I30" s="8">
        <f t="shared" si="1"/>
        <v>0</v>
      </c>
      <c r="J30" s="118"/>
      <c r="K30" s="118"/>
      <c r="L30" s="8">
        <f t="shared" si="2"/>
        <v>0</v>
      </c>
      <c r="M30" s="8">
        <f t="shared" si="3"/>
        <v>0</v>
      </c>
      <c r="N30" s="118"/>
      <c r="O30" s="8">
        <v>14.011</v>
      </c>
      <c r="P30" s="8">
        <v>11.221</v>
      </c>
      <c r="Q30" s="8">
        <f t="shared" si="4"/>
        <v>0</v>
      </c>
      <c r="R30" s="118"/>
      <c r="S30" s="118"/>
      <c r="T30" s="118"/>
      <c r="U30" s="118"/>
      <c r="V30" s="11">
        <f t="shared" si="5"/>
        <v>0</v>
      </c>
      <c r="W30" s="11">
        <f t="shared" si="6"/>
        <v>0</v>
      </c>
      <c r="X30" s="5"/>
      <c r="Y30" s="5"/>
      <c r="Z30" s="5"/>
    </row>
    <row r="31">
      <c r="A31" s="12">
        <v>30.0</v>
      </c>
      <c r="B31" s="8" t="s">
        <v>23</v>
      </c>
      <c r="C31" s="8" t="s">
        <v>55</v>
      </c>
      <c r="D31" s="118"/>
      <c r="E31" s="118"/>
      <c r="F31" s="118"/>
      <c r="G31" s="118"/>
      <c r="H31" s="118"/>
      <c r="I31" s="8">
        <f t="shared" si="1"/>
        <v>0</v>
      </c>
      <c r="J31" s="118"/>
      <c r="K31" s="118"/>
      <c r="L31" s="8">
        <f t="shared" si="2"/>
        <v>0</v>
      </c>
      <c r="M31" s="8">
        <f t="shared" si="3"/>
        <v>0</v>
      </c>
      <c r="N31" s="118"/>
      <c r="O31" s="8">
        <v>14.011</v>
      </c>
      <c r="P31" s="8">
        <v>11.221</v>
      </c>
      <c r="Q31" s="8">
        <f t="shared" si="4"/>
        <v>0</v>
      </c>
      <c r="R31" s="118"/>
      <c r="S31" s="118"/>
      <c r="T31" s="118"/>
      <c r="U31" s="118"/>
      <c r="V31" s="11">
        <f t="shared" si="5"/>
        <v>0</v>
      </c>
      <c r="W31" s="11">
        <f t="shared" si="6"/>
        <v>0</v>
      </c>
      <c r="X31" s="5"/>
      <c r="Y31" s="5"/>
      <c r="Z31" s="5"/>
    </row>
    <row r="32">
      <c r="A32" s="12">
        <v>31.0</v>
      </c>
      <c r="B32" s="8" t="s">
        <v>23</v>
      </c>
      <c r="C32" s="8" t="s">
        <v>56</v>
      </c>
      <c r="D32" s="118"/>
      <c r="E32" s="118"/>
      <c r="F32" s="118"/>
      <c r="G32" s="118"/>
      <c r="H32" s="118"/>
      <c r="I32" s="8">
        <f t="shared" si="1"/>
        <v>0</v>
      </c>
      <c r="J32" s="118"/>
      <c r="K32" s="118"/>
      <c r="L32" s="8">
        <f t="shared" si="2"/>
        <v>0</v>
      </c>
      <c r="M32" s="8">
        <f t="shared" si="3"/>
        <v>0</v>
      </c>
      <c r="N32" s="118"/>
      <c r="O32" s="8">
        <v>14.011</v>
      </c>
      <c r="P32" s="8">
        <v>11.221</v>
      </c>
      <c r="Q32" s="8">
        <f t="shared" si="4"/>
        <v>0</v>
      </c>
      <c r="R32" s="118"/>
      <c r="S32" s="118"/>
      <c r="T32" s="118"/>
      <c r="U32" s="118"/>
      <c r="V32" s="11">
        <f t="shared" si="5"/>
        <v>0</v>
      </c>
      <c r="W32" s="11">
        <f t="shared" si="6"/>
        <v>0</v>
      </c>
      <c r="X32" s="5"/>
      <c r="Y32" s="5"/>
      <c r="Z32" s="5"/>
    </row>
    <row r="33">
      <c r="A33" s="12">
        <v>32.0</v>
      </c>
      <c r="B33" s="8" t="s">
        <v>23</v>
      </c>
      <c r="C33" s="8" t="s">
        <v>57</v>
      </c>
      <c r="D33" s="118"/>
      <c r="E33" s="118"/>
      <c r="F33" s="118"/>
      <c r="G33" s="118"/>
      <c r="H33" s="118"/>
      <c r="I33" s="8">
        <f t="shared" si="1"/>
        <v>0</v>
      </c>
      <c r="J33" s="118"/>
      <c r="K33" s="118"/>
      <c r="L33" s="8">
        <f t="shared" si="2"/>
        <v>0</v>
      </c>
      <c r="M33" s="8">
        <f t="shared" si="3"/>
        <v>0</v>
      </c>
      <c r="N33" s="118"/>
      <c r="O33" s="8">
        <v>14.011</v>
      </c>
      <c r="P33" s="8">
        <v>11.221</v>
      </c>
      <c r="Q33" s="8">
        <f t="shared" si="4"/>
        <v>0</v>
      </c>
      <c r="R33" s="118"/>
      <c r="S33" s="118"/>
      <c r="T33" s="118"/>
      <c r="U33" s="118"/>
      <c r="V33" s="11">
        <f t="shared" si="5"/>
        <v>0</v>
      </c>
      <c r="W33" s="11">
        <f t="shared" si="6"/>
        <v>0</v>
      </c>
      <c r="X33" s="5"/>
      <c r="Y33" s="5"/>
      <c r="Z33" s="5"/>
    </row>
    <row r="34">
      <c r="A34" s="12">
        <v>33.0</v>
      </c>
      <c r="B34" s="8" t="s">
        <v>23</v>
      </c>
      <c r="C34" s="8" t="s">
        <v>58</v>
      </c>
      <c r="D34" s="118"/>
      <c r="E34" s="118"/>
      <c r="F34" s="118"/>
      <c r="G34" s="118"/>
      <c r="H34" s="118"/>
      <c r="I34" s="8">
        <f t="shared" si="1"/>
        <v>0</v>
      </c>
      <c r="J34" s="118"/>
      <c r="K34" s="118"/>
      <c r="L34" s="8">
        <f t="shared" si="2"/>
        <v>0</v>
      </c>
      <c r="M34" s="8">
        <f t="shared" si="3"/>
        <v>0</v>
      </c>
      <c r="N34" s="118"/>
      <c r="O34" s="8">
        <v>14.011</v>
      </c>
      <c r="P34" s="8">
        <v>11.221</v>
      </c>
      <c r="Q34" s="8">
        <f t="shared" si="4"/>
        <v>0</v>
      </c>
      <c r="R34" s="118"/>
      <c r="S34" s="118"/>
      <c r="T34" s="118"/>
      <c r="U34" s="118"/>
      <c r="V34" s="11">
        <f t="shared" si="5"/>
        <v>0</v>
      </c>
      <c r="W34" s="11">
        <f t="shared" si="6"/>
        <v>0</v>
      </c>
      <c r="X34" s="5"/>
      <c r="Y34" s="5"/>
      <c r="Z34" s="5"/>
    </row>
    <row r="35">
      <c r="A35" s="12">
        <v>34.0</v>
      </c>
      <c r="B35" s="8" t="s">
        <v>23</v>
      </c>
      <c r="C35" s="8" t="s">
        <v>59</v>
      </c>
      <c r="D35" s="118"/>
      <c r="E35" s="118"/>
      <c r="F35" s="118"/>
      <c r="G35" s="118"/>
      <c r="H35" s="118"/>
      <c r="I35" s="8">
        <f t="shared" si="1"/>
        <v>0</v>
      </c>
      <c r="J35" s="118"/>
      <c r="K35" s="118"/>
      <c r="L35" s="8">
        <f t="shared" si="2"/>
        <v>0</v>
      </c>
      <c r="M35" s="8">
        <f t="shared" si="3"/>
        <v>0</v>
      </c>
      <c r="N35" s="118"/>
      <c r="O35" s="8">
        <v>14.011</v>
      </c>
      <c r="P35" s="8">
        <v>11.221</v>
      </c>
      <c r="Q35" s="8">
        <f t="shared" si="4"/>
        <v>0</v>
      </c>
      <c r="R35" s="118"/>
      <c r="S35" s="118"/>
      <c r="T35" s="118"/>
      <c r="U35" s="118"/>
      <c r="V35" s="11">
        <f t="shared" si="5"/>
        <v>0</v>
      </c>
      <c r="W35" s="11">
        <f t="shared" si="6"/>
        <v>0</v>
      </c>
      <c r="X35" s="5"/>
      <c r="Y35" s="5"/>
      <c r="Z35" s="5"/>
    </row>
    <row r="36">
      <c r="A36" s="12">
        <v>35.0</v>
      </c>
      <c r="B36" s="8" t="s">
        <v>23</v>
      </c>
      <c r="C36" s="8" t="s">
        <v>60</v>
      </c>
      <c r="D36" s="118"/>
      <c r="E36" s="118"/>
      <c r="F36" s="118"/>
      <c r="G36" s="118"/>
      <c r="H36" s="118"/>
      <c r="I36" s="8">
        <f t="shared" si="1"/>
        <v>0</v>
      </c>
      <c r="J36" s="118"/>
      <c r="K36" s="118"/>
      <c r="L36" s="8">
        <f t="shared" si="2"/>
        <v>0</v>
      </c>
      <c r="M36" s="8">
        <f t="shared" si="3"/>
        <v>0</v>
      </c>
      <c r="N36" s="118"/>
      <c r="O36" s="8">
        <v>14.011</v>
      </c>
      <c r="P36" s="8">
        <v>11.221</v>
      </c>
      <c r="Q36" s="8">
        <f t="shared" si="4"/>
        <v>0</v>
      </c>
      <c r="R36" s="118"/>
      <c r="S36" s="118"/>
      <c r="T36" s="118"/>
      <c r="U36" s="118"/>
      <c r="V36" s="11">
        <f t="shared" si="5"/>
        <v>0</v>
      </c>
      <c r="W36" s="11">
        <f t="shared" si="6"/>
        <v>0</v>
      </c>
      <c r="X36" s="5"/>
      <c r="Y36" s="5"/>
      <c r="Z36" s="5"/>
    </row>
    <row r="37">
      <c r="A37" s="12">
        <v>36.0</v>
      </c>
      <c r="B37" s="8" t="s">
        <v>23</v>
      </c>
      <c r="C37" s="8" t="s">
        <v>61</v>
      </c>
      <c r="D37" s="118"/>
      <c r="E37" s="118"/>
      <c r="F37" s="118"/>
      <c r="G37" s="118"/>
      <c r="H37" s="118"/>
      <c r="I37" s="8">
        <f t="shared" si="1"/>
        <v>0</v>
      </c>
      <c r="J37" s="118"/>
      <c r="K37" s="118"/>
      <c r="L37" s="8">
        <f t="shared" si="2"/>
        <v>0</v>
      </c>
      <c r="M37" s="8">
        <f t="shared" si="3"/>
        <v>0</v>
      </c>
      <c r="N37" s="118"/>
      <c r="O37" s="8">
        <v>14.011</v>
      </c>
      <c r="P37" s="8">
        <v>11.221</v>
      </c>
      <c r="Q37" s="8">
        <f t="shared" si="4"/>
        <v>0</v>
      </c>
      <c r="R37" s="118"/>
      <c r="S37" s="118"/>
      <c r="T37" s="118"/>
      <c r="U37" s="118"/>
      <c r="V37" s="11">
        <f t="shared" si="5"/>
        <v>0</v>
      </c>
      <c r="W37" s="11">
        <f t="shared" si="6"/>
        <v>0</v>
      </c>
      <c r="X37" s="5"/>
      <c r="Y37" s="5"/>
      <c r="Z37" s="5"/>
    </row>
    <row r="38">
      <c r="A38" s="12">
        <v>37.0</v>
      </c>
      <c r="B38" s="8" t="s">
        <v>23</v>
      </c>
      <c r="C38" s="8" t="s">
        <v>62</v>
      </c>
      <c r="D38" s="118"/>
      <c r="E38" s="118"/>
      <c r="F38" s="118"/>
      <c r="G38" s="118"/>
      <c r="H38" s="118"/>
      <c r="I38" s="8">
        <f t="shared" si="1"/>
        <v>0</v>
      </c>
      <c r="J38" s="118"/>
      <c r="K38" s="118"/>
      <c r="L38" s="8">
        <f t="shared" si="2"/>
        <v>0</v>
      </c>
      <c r="M38" s="8">
        <f t="shared" si="3"/>
        <v>0</v>
      </c>
      <c r="N38" s="118"/>
      <c r="O38" s="8">
        <v>14.011</v>
      </c>
      <c r="P38" s="8">
        <v>11.221</v>
      </c>
      <c r="Q38" s="8">
        <f t="shared" si="4"/>
        <v>0</v>
      </c>
      <c r="R38" s="118"/>
      <c r="S38" s="118"/>
      <c r="T38" s="118"/>
      <c r="U38" s="118"/>
      <c r="V38" s="11">
        <f t="shared" si="5"/>
        <v>0</v>
      </c>
      <c r="W38" s="11">
        <f t="shared" si="6"/>
        <v>0</v>
      </c>
      <c r="X38" s="5"/>
      <c r="Y38" s="5"/>
      <c r="Z38" s="5"/>
    </row>
    <row r="39">
      <c r="A39" s="12">
        <v>38.0</v>
      </c>
      <c r="B39" s="8" t="s">
        <v>23</v>
      </c>
      <c r="C39" s="8" t="s">
        <v>63</v>
      </c>
      <c r="D39" s="118"/>
      <c r="E39" s="118"/>
      <c r="F39" s="118"/>
      <c r="G39" s="118"/>
      <c r="H39" s="118"/>
      <c r="I39" s="8">
        <f t="shared" si="1"/>
        <v>0</v>
      </c>
      <c r="J39" s="118"/>
      <c r="K39" s="118"/>
      <c r="L39" s="8">
        <f t="shared" si="2"/>
        <v>0</v>
      </c>
      <c r="M39" s="8">
        <f t="shared" si="3"/>
        <v>0</v>
      </c>
      <c r="N39" s="118"/>
      <c r="O39" s="8">
        <v>14.011</v>
      </c>
      <c r="P39" s="8">
        <v>11.221</v>
      </c>
      <c r="Q39" s="8">
        <f t="shared" si="4"/>
        <v>0</v>
      </c>
      <c r="R39" s="118"/>
      <c r="S39" s="118"/>
      <c r="T39" s="118"/>
      <c r="U39" s="118"/>
      <c r="V39" s="11">
        <f t="shared" si="5"/>
        <v>0</v>
      </c>
      <c r="W39" s="11">
        <f t="shared" si="6"/>
        <v>0</v>
      </c>
      <c r="X39" s="5"/>
      <c r="Y39" s="5"/>
      <c r="Z39" s="5"/>
    </row>
    <row r="40">
      <c r="A40" s="12">
        <v>39.0</v>
      </c>
      <c r="B40" s="8" t="s">
        <v>23</v>
      </c>
      <c r="C40" s="8" t="s">
        <v>64</v>
      </c>
      <c r="D40" s="118"/>
      <c r="E40" s="118"/>
      <c r="F40" s="118"/>
      <c r="G40" s="118"/>
      <c r="H40" s="118"/>
      <c r="I40" s="8">
        <f t="shared" si="1"/>
        <v>0</v>
      </c>
      <c r="J40" s="118"/>
      <c r="K40" s="118"/>
      <c r="L40" s="8">
        <f t="shared" si="2"/>
        <v>0</v>
      </c>
      <c r="M40" s="8">
        <f t="shared" si="3"/>
        <v>0</v>
      </c>
      <c r="N40" s="118"/>
      <c r="O40" s="8">
        <v>14.011</v>
      </c>
      <c r="P40" s="8">
        <v>11.221</v>
      </c>
      <c r="Q40" s="8">
        <f t="shared" si="4"/>
        <v>0</v>
      </c>
      <c r="R40" s="118"/>
      <c r="S40" s="118"/>
      <c r="T40" s="118"/>
      <c r="U40" s="118"/>
      <c r="V40" s="11">
        <f t="shared" si="5"/>
        <v>0</v>
      </c>
      <c r="W40" s="11">
        <f t="shared" si="6"/>
        <v>0</v>
      </c>
      <c r="X40" s="5"/>
      <c r="Y40" s="5"/>
      <c r="Z40" s="5"/>
    </row>
    <row r="41">
      <c r="A41" s="12">
        <v>40.0</v>
      </c>
      <c r="B41" s="8" t="s">
        <v>23</v>
      </c>
      <c r="C41" s="8" t="s">
        <v>65</v>
      </c>
      <c r="D41" s="118"/>
      <c r="E41" s="118"/>
      <c r="F41" s="118"/>
      <c r="G41" s="118"/>
      <c r="H41" s="118"/>
      <c r="I41" s="8">
        <f t="shared" si="1"/>
        <v>0</v>
      </c>
      <c r="J41" s="118"/>
      <c r="K41" s="118"/>
      <c r="L41" s="8">
        <f t="shared" si="2"/>
        <v>0</v>
      </c>
      <c r="M41" s="8">
        <f t="shared" si="3"/>
        <v>0</v>
      </c>
      <c r="N41" s="118"/>
      <c r="O41" s="8">
        <v>14.011</v>
      </c>
      <c r="P41" s="8">
        <v>11.221</v>
      </c>
      <c r="Q41" s="8">
        <f t="shared" si="4"/>
        <v>0</v>
      </c>
      <c r="R41" s="118"/>
      <c r="S41" s="118"/>
      <c r="T41" s="118"/>
      <c r="U41" s="118"/>
      <c r="V41" s="11">
        <f t="shared" si="5"/>
        <v>0</v>
      </c>
      <c r="W41" s="11">
        <f t="shared" si="6"/>
        <v>0</v>
      </c>
      <c r="X41" s="5"/>
      <c r="Y41" s="5"/>
      <c r="Z41" s="5"/>
    </row>
    <row r="42">
      <c r="A42" s="12">
        <v>41.0</v>
      </c>
      <c r="B42" s="8" t="s">
        <v>23</v>
      </c>
      <c r="C42" s="8" t="s">
        <v>67</v>
      </c>
      <c r="D42" s="118"/>
      <c r="E42" s="118"/>
      <c r="F42" s="118"/>
      <c r="G42" s="118"/>
      <c r="H42" s="118"/>
      <c r="I42" s="8">
        <f t="shared" si="1"/>
        <v>0</v>
      </c>
      <c r="J42" s="118"/>
      <c r="K42" s="118"/>
      <c r="L42" s="8">
        <f t="shared" si="2"/>
        <v>0</v>
      </c>
      <c r="M42" s="8">
        <f t="shared" si="3"/>
        <v>0</v>
      </c>
      <c r="N42" s="118"/>
      <c r="O42" s="8">
        <v>14.011</v>
      </c>
      <c r="P42" s="8">
        <v>11.221</v>
      </c>
      <c r="Q42" s="8">
        <f t="shared" si="4"/>
        <v>0</v>
      </c>
      <c r="R42" s="118"/>
      <c r="S42" s="118"/>
      <c r="T42" s="118"/>
      <c r="U42" s="118"/>
      <c r="V42" s="11">
        <f t="shared" si="5"/>
        <v>0</v>
      </c>
      <c r="W42" s="11">
        <f t="shared" si="6"/>
        <v>0</v>
      </c>
      <c r="X42" s="5"/>
      <c r="Y42" s="5"/>
      <c r="Z42" s="5"/>
    </row>
    <row r="43">
      <c r="A43" s="12">
        <v>42.0</v>
      </c>
      <c r="B43" s="8" t="s">
        <v>23</v>
      </c>
      <c r="C43" s="8" t="s">
        <v>68</v>
      </c>
      <c r="D43" s="118"/>
      <c r="E43" s="118"/>
      <c r="F43" s="118"/>
      <c r="G43" s="118"/>
      <c r="H43" s="118"/>
      <c r="I43" s="8">
        <f t="shared" si="1"/>
        <v>0</v>
      </c>
      <c r="J43" s="118"/>
      <c r="K43" s="118"/>
      <c r="L43" s="8">
        <f t="shared" si="2"/>
        <v>0</v>
      </c>
      <c r="M43" s="8">
        <f t="shared" si="3"/>
        <v>0</v>
      </c>
      <c r="N43" s="118"/>
      <c r="O43" s="8">
        <v>14.011</v>
      </c>
      <c r="P43" s="8">
        <v>11.221</v>
      </c>
      <c r="Q43" s="8">
        <f t="shared" si="4"/>
        <v>0</v>
      </c>
      <c r="R43" s="118"/>
      <c r="S43" s="118"/>
      <c r="T43" s="118"/>
      <c r="U43" s="118"/>
      <c r="V43" s="11">
        <f t="shared" si="5"/>
        <v>0</v>
      </c>
      <c r="W43" s="11">
        <f t="shared" si="6"/>
        <v>0</v>
      </c>
      <c r="X43" s="5"/>
      <c r="Y43" s="5"/>
      <c r="Z43" s="5"/>
    </row>
    <row r="44">
      <c r="A44" s="12">
        <v>43.0</v>
      </c>
      <c r="B44" s="8" t="s">
        <v>23</v>
      </c>
      <c r="C44" s="8" t="s">
        <v>69</v>
      </c>
      <c r="D44" s="118"/>
      <c r="E44" s="118"/>
      <c r="F44" s="118"/>
      <c r="G44" s="118"/>
      <c r="H44" s="118"/>
      <c r="I44" s="8">
        <f t="shared" si="1"/>
        <v>0</v>
      </c>
      <c r="J44" s="118"/>
      <c r="K44" s="118"/>
      <c r="L44" s="8">
        <f t="shared" si="2"/>
        <v>0</v>
      </c>
      <c r="M44" s="8">
        <f t="shared" si="3"/>
        <v>0</v>
      </c>
      <c r="N44" s="118"/>
      <c r="O44" s="8">
        <v>14.011</v>
      </c>
      <c r="P44" s="8">
        <v>11.221</v>
      </c>
      <c r="Q44" s="8">
        <f t="shared" si="4"/>
        <v>0</v>
      </c>
      <c r="R44" s="118"/>
      <c r="S44" s="118"/>
      <c r="T44" s="118"/>
      <c r="U44" s="118"/>
      <c r="V44" s="11">
        <f t="shared" si="5"/>
        <v>0</v>
      </c>
      <c r="W44" s="11">
        <f t="shared" si="6"/>
        <v>0</v>
      </c>
      <c r="X44" s="5"/>
      <c r="Y44" s="5"/>
      <c r="Z44" s="5"/>
    </row>
    <row r="45">
      <c r="A45" s="25">
        <v>44.0</v>
      </c>
      <c r="B45" s="25" t="s">
        <v>23</v>
      </c>
      <c r="C45" s="25" t="s">
        <v>70</v>
      </c>
      <c r="D45" s="119"/>
      <c r="E45" s="119"/>
      <c r="F45" s="119"/>
      <c r="G45" s="119"/>
      <c r="H45" s="119"/>
      <c r="I45" s="25">
        <f t="shared" si="1"/>
        <v>0</v>
      </c>
      <c r="J45" s="119"/>
      <c r="K45" s="119"/>
      <c r="L45" s="25">
        <f t="shared" si="2"/>
        <v>0</v>
      </c>
      <c r="M45" s="25">
        <f t="shared" si="3"/>
        <v>0</v>
      </c>
      <c r="N45" s="119"/>
      <c r="O45" s="25">
        <v>14.011</v>
      </c>
      <c r="P45" s="25">
        <v>11.221</v>
      </c>
      <c r="Q45" s="25">
        <f t="shared" si="4"/>
        <v>0</v>
      </c>
      <c r="R45" s="119"/>
      <c r="S45" s="119"/>
      <c r="T45" s="119"/>
      <c r="U45" s="119"/>
      <c r="V45" s="28">
        <f t="shared" si="5"/>
        <v>0</v>
      </c>
      <c r="W45" s="28">
        <f t="shared" si="6"/>
        <v>0</v>
      </c>
      <c r="X45" s="5"/>
      <c r="Y45" s="5"/>
      <c r="Z45" s="5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1"/>
      <c r="W46" s="121"/>
      <c r="X46" s="5"/>
      <c r="Y46" s="5"/>
      <c r="Z46" s="5"/>
    </row>
    <row r="47">
      <c r="A47" s="122"/>
      <c r="B47" s="122"/>
      <c r="C47" s="122"/>
      <c r="D47" s="49" t="s">
        <v>71</v>
      </c>
      <c r="E47" s="49">
        <f>SUM(M:M)</f>
        <v>0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5"/>
      <c r="Y47" s="5"/>
      <c r="Z47" s="5"/>
    </row>
    <row r="48">
      <c r="A48" s="122"/>
      <c r="B48" s="122"/>
      <c r="C48" s="122"/>
      <c r="D48" s="49" t="s">
        <v>72</v>
      </c>
      <c r="E48" s="49">
        <f>SUM(Q:Q)</f>
        <v>0</v>
      </c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5"/>
      <c r="Y48" s="5"/>
      <c r="Z48" s="5"/>
    </row>
    <row r="49">
      <c r="A49" s="122"/>
      <c r="B49" s="122"/>
      <c r="C49" s="122"/>
      <c r="D49" s="49" t="s">
        <v>73</v>
      </c>
      <c r="E49" s="49" t="str">
        <f>E47/E48</f>
        <v>#DIV/0!</v>
      </c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5"/>
      <c r="Y49" s="5"/>
      <c r="Z49" s="5"/>
    </row>
    <row r="50">
      <c r="A50" s="122"/>
      <c r="B50" s="122"/>
      <c r="C50" s="122"/>
      <c r="D50" s="123"/>
      <c r="E50" s="123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5"/>
      <c r="Y50" s="5"/>
      <c r="Z50" s="5"/>
    </row>
    <row r="51">
      <c r="A51" s="122"/>
      <c r="B51" s="122"/>
      <c r="C51" s="122"/>
      <c r="D51" s="51" t="s">
        <v>74</v>
      </c>
      <c r="E51" s="51" t="str">
        <f>AVERAGEIF(Q:Q,"&gt;0",Q:Q)</f>
        <v>#DIV/0!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5"/>
      <c r="Y51" s="5"/>
      <c r="Z51" s="5"/>
    </row>
    <row r="52">
      <c r="A52" s="122"/>
      <c r="B52" s="122"/>
      <c r="C52" s="122"/>
      <c r="D52" s="123"/>
      <c r="E52" s="123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5"/>
      <c r="Y52" s="5"/>
      <c r="Z52" s="5"/>
    </row>
    <row r="53">
      <c r="A53" s="122"/>
      <c r="B53" s="122"/>
      <c r="C53" s="122"/>
      <c r="D53" s="52" t="s">
        <v>75</v>
      </c>
      <c r="E53" s="53">
        <f>SUM(G:G)</f>
        <v>0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5"/>
      <c r="Y53" s="5"/>
      <c r="Z53" s="5"/>
    </row>
    <row r="54">
      <c r="A54" s="122"/>
      <c r="B54" s="122"/>
      <c r="C54" s="122"/>
      <c r="D54" s="52" t="s">
        <v>76</v>
      </c>
      <c r="E54" s="53">
        <f>SUM(H:H)</f>
        <v>0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5"/>
      <c r="Y54" s="5"/>
      <c r="Z54" s="5"/>
    </row>
    <row r="55">
      <c r="A55" s="122"/>
      <c r="B55" s="122"/>
      <c r="C55" s="122"/>
      <c r="D55" s="52" t="s">
        <v>77</v>
      </c>
      <c r="E55" s="53">
        <f>E54+E53</f>
        <v>0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5"/>
      <c r="Y55" s="5"/>
      <c r="Z55" s="5"/>
    </row>
    <row r="56">
      <c r="A56" s="122"/>
      <c r="B56" s="122"/>
      <c r="C56" s="122"/>
      <c r="D56" s="123"/>
      <c r="E56" s="123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5"/>
      <c r="Y56" s="5"/>
      <c r="Z56" s="5"/>
    </row>
    <row r="57">
      <c r="A57" s="122"/>
      <c r="B57" s="122"/>
      <c r="C57" s="122"/>
      <c r="D57" s="54" t="s">
        <v>78</v>
      </c>
      <c r="E57" s="1">
        <f>SUM(I:I)</f>
        <v>0</v>
      </c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5"/>
      <c r="Y57" s="5"/>
      <c r="Z57" s="5"/>
    </row>
    <row r="58">
      <c r="A58" s="122"/>
      <c r="B58" s="122"/>
      <c r="C58" s="122"/>
      <c r="D58" s="54" t="s">
        <v>79</v>
      </c>
      <c r="E58" s="1">
        <f>SUM(J:J)</f>
        <v>0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5"/>
      <c r="Y58" s="5"/>
      <c r="Z58" s="5"/>
    </row>
    <row r="59">
      <c r="A59" s="122"/>
      <c r="B59" s="122"/>
      <c r="C59" s="122"/>
      <c r="D59" s="54" t="s">
        <v>80</v>
      </c>
      <c r="E59" s="1">
        <f>E58+E57</f>
        <v>0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5"/>
      <c r="Y59" s="5"/>
      <c r="Z59" s="5"/>
    </row>
    <row r="60">
      <c r="A60" s="122"/>
      <c r="B60" s="122"/>
      <c r="C60" s="122"/>
      <c r="D60" s="123"/>
      <c r="E60" s="123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5"/>
      <c r="Y60" s="5"/>
      <c r="Z60" s="5"/>
    </row>
    <row r="61">
      <c r="A61" s="122"/>
      <c r="B61" s="122"/>
      <c r="C61" s="122"/>
      <c r="D61" s="55" t="s">
        <v>10</v>
      </c>
      <c r="E61" s="56">
        <f t="shared" ref="E61:E62" si="7">E57+E53</f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5"/>
      <c r="Y61" s="5"/>
      <c r="Z61" s="5"/>
    </row>
    <row r="62">
      <c r="A62" s="122"/>
      <c r="B62" s="122"/>
      <c r="C62" s="122"/>
      <c r="D62" s="55" t="s">
        <v>11</v>
      </c>
      <c r="E62" s="56">
        <f t="shared" si="7"/>
        <v>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5"/>
      <c r="Y62" s="5"/>
      <c r="Z62" s="5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5"/>
      <c r="Y63" s="5"/>
      <c r="Z63" s="5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4.63"/>
    <col customWidth="1" min="2" max="2" width="7.63"/>
    <col customWidth="1" min="3" max="3" width="11.0"/>
    <col customWidth="1" min="4" max="4" width="11.38"/>
    <col customWidth="1" min="5" max="5" width="12.63"/>
    <col customWidth="1" min="6" max="6" width="11.0"/>
    <col customWidth="1" min="7" max="7" width="7.25"/>
    <col customWidth="1" min="8" max="8" width="8.25"/>
    <col customWidth="1" min="9" max="9" width="7.25"/>
    <col customWidth="1" min="10" max="10" width="7.88"/>
    <col customWidth="1" min="11" max="11" width="7.0"/>
    <col customWidth="1" min="12" max="12" width="9.25"/>
    <col customWidth="1" min="13" max="13" width="11.38"/>
    <col customWidth="1" min="14" max="14" width="35.63"/>
    <col customWidth="1" min="15" max="15" width="8.88"/>
    <col customWidth="1" min="16" max="16" width="9.13"/>
    <col customWidth="1" min="17" max="17" width="9.0"/>
  </cols>
  <sheetData>
    <row r="1" ht="30.0" customHeight="1">
      <c r="A1" s="124" t="s">
        <v>0</v>
      </c>
      <c r="B1" s="125" t="s">
        <v>1</v>
      </c>
      <c r="C1" s="125" t="s">
        <v>2</v>
      </c>
      <c r="D1" s="125" t="s">
        <v>3</v>
      </c>
      <c r="E1" s="125" t="s">
        <v>4</v>
      </c>
      <c r="F1" s="125" t="s">
        <v>5</v>
      </c>
      <c r="G1" s="125" t="s">
        <v>6</v>
      </c>
      <c r="H1" s="125" t="s">
        <v>7</v>
      </c>
      <c r="I1" s="125" t="s">
        <v>8</v>
      </c>
      <c r="J1" s="125" t="s">
        <v>9</v>
      </c>
      <c r="K1" s="125" t="s">
        <v>10</v>
      </c>
      <c r="L1" s="125" t="s">
        <v>11</v>
      </c>
      <c r="M1" s="125" t="s">
        <v>12</v>
      </c>
      <c r="N1" s="125" t="s">
        <v>13</v>
      </c>
      <c r="O1" s="125" t="s">
        <v>14</v>
      </c>
      <c r="P1" s="125" t="s">
        <v>15</v>
      </c>
      <c r="Q1" s="125" t="s">
        <v>16</v>
      </c>
      <c r="R1" s="126"/>
      <c r="S1" s="126"/>
      <c r="T1" s="126"/>
      <c r="U1" s="126"/>
      <c r="V1" s="126"/>
      <c r="W1" s="126"/>
      <c r="X1" s="126"/>
      <c r="Y1" s="126"/>
      <c r="Z1" s="126"/>
    </row>
    <row r="2" ht="15.75" customHeight="1">
      <c r="A2" s="127">
        <v>1.0</v>
      </c>
      <c r="B2" s="128" t="s">
        <v>23</v>
      </c>
      <c r="C2" s="129" t="s">
        <v>24</v>
      </c>
      <c r="D2" s="130"/>
      <c r="E2" s="130"/>
      <c r="F2" s="130"/>
      <c r="G2" s="130"/>
      <c r="H2" s="130"/>
      <c r="I2" s="129">
        <f t="shared" ref="I2:I14" si="1">max(0,K2-G2)</f>
        <v>0</v>
      </c>
      <c r="J2" s="130"/>
      <c r="K2" s="130"/>
      <c r="L2" s="129">
        <f t="shared" ref="L2:L14" si="2">J2+H2</f>
        <v>0</v>
      </c>
      <c r="M2" s="129">
        <f t="shared" ref="M2:M14" si="3">G2+H2+I2+J2</f>
        <v>0</v>
      </c>
      <c r="N2" s="131"/>
      <c r="O2" s="132">
        <v>14.011</v>
      </c>
      <c r="P2" s="132">
        <v>11.221</v>
      </c>
      <c r="Q2" s="132">
        <f t="shared" ref="Q2:Q14" si="4">(O2*D2)+(P2*E2)</f>
        <v>0</v>
      </c>
      <c r="R2" s="133"/>
      <c r="S2" s="133"/>
      <c r="T2" s="133"/>
      <c r="U2" s="133"/>
      <c r="V2" s="133"/>
      <c r="W2" s="133"/>
      <c r="X2" s="133"/>
      <c r="Y2" s="133"/>
      <c r="Z2" s="133"/>
    </row>
    <row r="3" ht="15.75" customHeight="1">
      <c r="A3" s="127">
        <v>2.0</v>
      </c>
      <c r="B3" s="128" t="s">
        <v>23</v>
      </c>
      <c r="C3" s="129" t="s">
        <v>25</v>
      </c>
      <c r="D3" s="130"/>
      <c r="E3" s="130"/>
      <c r="F3" s="130"/>
      <c r="G3" s="130"/>
      <c r="H3" s="130"/>
      <c r="I3" s="129">
        <f t="shared" si="1"/>
        <v>0</v>
      </c>
      <c r="J3" s="130"/>
      <c r="K3" s="130"/>
      <c r="L3" s="129">
        <f t="shared" si="2"/>
        <v>0</v>
      </c>
      <c r="M3" s="129">
        <f t="shared" si="3"/>
        <v>0</v>
      </c>
      <c r="N3" s="131"/>
      <c r="O3" s="132">
        <v>14.011</v>
      </c>
      <c r="P3" s="132">
        <v>11.221</v>
      </c>
      <c r="Q3" s="132">
        <f t="shared" si="4"/>
        <v>0</v>
      </c>
      <c r="R3" s="133"/>
      <c r="S3" s="133"/>
      <c r="T3" s="133"/>
      <c r="U3" s="133"/>
      <c r="V3" s="133"/>
      <c r="W3" s="133"/>
      <c r="X3" s="133"/>
      <c r="Y3" s="133"/>
      <c r="Z3" s="133"/>
    </row>
    <row r="4" ht="15.75" customHeight="1">
      <c r="A4" s="127">
        <v>3.0</v>
      </c>
      <c r="B4" s="128" t="s">
        <v>23</v>
      </c>
      <c r="C4" s="129" t="s">
        <v>26</v>
      </c>
      <c r="D4" s="130"/>
      <c r="E4" s="130"/>
      <c r="F4" s="130"/>
      <c r="G4" s="130"/>
      <c r="H4" s="130"/>
      <c r="I4" s="129">
        <f t="shared" si="1"/>
        <v>0</v>
      </c>
      <c r="J4" s="130"/>
      <c r="K4" s="130"/>
      <c r="L4" s="129">
        <f t="shared" si="2"/>
        <v>0</v>
      </c>
      <c r="M4" s="129">
        <f t="shared" si="3"/>
        <v>0</v>
      </c>
      <c r="N4" s="131"/>
      <c r="O4" s="132">
        <v>14.011</v>
      </c>
      <c r="P4" s="132">
        <v>11.221</v>
      </c>
      <c r="Q4" s="132">
        <f t="shared" si="4"/>
        <v>0</v>
      </c>
      <c r="R4" s="133"/>
      <c r="S4" s="133"/>
      <c r="T4" s="133"/>
      <c r="U4" s="133"/>
      <c r="V4" s="133"/>
      <c r="W4" s="133"/>
      <c r="X4" s="133"/>
      <c r="Y4" s="133"/>
      <c r="Z4" s="133"/>
    </row>
    <row r="5" ht="15.75" customHeight="1">
      <c r="A5" s="127">
        <v>4.0</v>
      </c>
      <c r="B5" s="128" t="s">
        <v>23</v>
      </c>
      <c r="C5" s="129" t="s">
        <v>27</v>
      </c>
      <c r="D5" s="130"/>
      <c r="E5" s="130"/>
      <c r="F5" s="130"/>
      <c r="G5" s="130"/>
      <c r="H5" s="130"/>
      <c r="I5" s="129">
        <f t="shared" si="1"/>
        <v>0</v>
      </c>
      <c r="J5" s="130"/>
      <c r="K5" s="130"/>
      <c r="L5" s="129">
        <f t="shared" si="2"/>
        <v>0</v>
      </c>
      <c r="M5" s="129">
        <f t="shared" si="3"/>
        <v>0</v>
      </c>
      <c r="N5" s="131"/>
      <c r="O5" s="132">
        <v>14.011</v>
      </c>
      <c r="P5" s="132">
        <v>11.221</v>
      </c>
      <c r="Q5" s="132">
        <f t="shared" si="4"/>
        <v>0</v>
      </c>
      <c r="R5" s="133"/>
      <c r="S5" s="133"/>
      <c r="T5" s="133"/>
      <c r="U5" s="133"/>
      <c r="V5" s="133"/>
      <c r="W5" s="133"/>
      <c r="X5" s="133"/>
      <c r="Y5" s="133"/>
      <c r="Z5" s="133"/>
    </row>
    <row r="6" ht="15.75" customHeight="1">
      <c r="A6" s="127">
        <v>5.0</v>
      </c>
      <c r="B6" s="128" t="s">
        <v>23</v>
      </c>
      <c r="C6" s="129" t="s">
        <v>28</v>
      </c>
      <c r="D6" s="130"/>
      <c r="E6" s="130"/>
      <c r="F6" s="130"/>
      <c r="G6" s="130"/>
      <c r="H6" s="130"/>
      <c r="I6" s="129">
        <f t="shared" si="1"/>
        <v>0</v>
      </c>
      <c r="J6" s="130"/>
      <c r="K6" s="130"/>
      <c r="L6" s="129">
        <f t="shared" si="2"/>
        <v>0</v>
      </c>
      <c r="M6" s="129">
        <f t="shared" si="3"/>
        <v>0</v>
      </c>
      <c r="N6" s="131"/>
      <c r="O6" s="132">
        <v>14.011</v>
      </c>
      <c r="P6" s="132">
        <v>11.221</v>
      </c>
      <c r="Q6" s="132">
        <f t="shared" si="4"/>
        <v>0</v>
      </c>
      <c r="R6" s="133"/>
      <c r="S6" s="133"/>
      <c r="T6" s="133"/>
      <c r="U6" s="133"/>
      <c r="V6" s="133"/>
      <c r="W6" s="133"/>
      <c r="X6" s="133"/>
      <c r="Y6" s="133"/>
      <c r="Z6" s="133"/>
    </row>
    <row r="7" ht="15.75" customHeight="1">
      <c r="A7" s="127">
        <v>6.0</v>
      </c>
      <c r="B7" s="128" t="s">
        <v>23</v>
      </c>
      <c r="C7" s="129" t="s">
        <v>29</v>
      </c>
      <c r="D7" s="130"/>
      <c r="E7" s="130"/>
      <c r="F7" s="130"/>
      <c r="G7" s="130"/>
      <c r="H7" s="130"/>
      <c r="I7" s="129">
        <f t="shared" si="1"/>
        <v>0</v>
      </c>
      <c r="J7" s="130"/>
      <c r="K7" s="130"/>
      <c r="L7" s="129">
        <f t="shared" si="2"/>
        <v>0</v>
      </c>
      <c r="M7" s="129">
        <f t="shared" si="3"/>
        <v>0</v>
      </c>
      <c r="N7" s="131"/>
      <c r="O7" s="132">
        <v>14.011</v>
      </c>
      <c r="P7" s="132">
        <v>11.221</v>
      </c>
      <c r="Q7" s="132">
        <f t="shared" si="4"/>
        <v>0</v>
      </c>
      <c r="R7" s="133"/>
      <c r="S7" s="133"/>
      <c r="T7" s="133"/>
      <c r="U7" s="133"/>
      <c r="V7" s="133"/>
      <c r="W7" s="133"/>
      <c r="X7" s="133"/>
      <c r="Y7" s="133"/>
      <c r="Z7" s="133"/>
    </row>
    <row r="8" ht="15.75" customHeight="1">
      <c r="A8" s="134">
        <v>7.0</v>
      </c>
      <c r="B8" s="129" t="s">
        <v>23</v>
      </c>
      <c r="C8" s="129" t="s">
        <v>30</v>
      </c>
      <c r="D8" s="130"/>
      <c r="E8" s="130"/>
      <c r="F8" s="130"/>
      <c r="G8" s="130"/>
      <c r="H8" s="130"/>
      <c r="I8" s="129">
        <f t="shared" si="1"/>
        <v>0</v>
      </c>
      <c r="J8" s="130"/>
      <c r="K8" s="130"/>
      <c r="L8" s="129">
        <f t="shared" si="2"/>
        <v>0</v>
      </c>
      <c r="M8" s="129">
        <f t="shared" si="3"/>
        <v>0</v>
      </c>
      <c r="N8" s="131"/>
      <c r="O8" s="132">
        <v>14.011</v>
      </c>
      <c r="P8" s="132">
        <v>11.221</v>
      </c>
      <c r="Q8" s="132">
        <f t="shared" si="4"/>
        <v>0</v>
      </c>
      <c r="R8" s="133"/>
      <c r="S8" s="133"/>
      <c r="T8" s="133"/>
      <c r="U8" s="133"/>
      <c r="V8" s="133"/>
      <c r="W8" s="133"/>
      <c r="X8" s="133"/>
      <c r="Y8" s="133"/>
      <c r="Z8" s="133"/>
    </row>
    <row r="9" ht="15.75" customHeight="1">
      <c r="A9" s="127">
        <v>8.0</v>
      </c>
      <c r="B9" s="128" t="s">
        <v>23</v>
      </c>
      <c r="C9" s="129" t="s">
        <v>31</v>
      </c>
      <c r="D9" s="130"/>
      <c r="E9" s="130"/>
      <c r="F9" s="130"/>
      <c r="G9" s="130"/>
      <c r="H9" s="130"/>
      <c r="I9" s="129">
        <f t="shared" si="1"/>
        <v>0</v>
      </c>
      <c r="J9" s="130"/>
      <c r="K9" s="130"/>
      <c r="L9" s="129">
        <f t="shared" si="2"/>
        <v>0</v>
      </c>
      <c r="M9" s="129">
        <f t="shared" si="3"/>
        <v>0</v>
      </c>
      <c r="N9" s="131"/>
      <c r="O9" s="132">
        <v>14.011</v>
      </c>
      <c r="P9" s="132">
        <v>11.221</v>
      </c>
      <c r="Q9" s="132">
        <f t="shared" si="4"/>
        <v>0</v>
      </c>
      <c r="R9" s="133"/>
      <c r="S9" s="133"/>
      <c r="T9" s="133"/>
      <c r="U9" s="133"/>
      <c r="V9" s="133"/>
      <c r="W9" s="133"/>
      <c r="X9" s="133"/>
      <c r="Y9" s="133"/>
      <c r="Z9" s="133"/>
    </row>
    <row r="10" ht="15.75" customHeight="1">
      <c r="A10" s="127">
        <v>9.0</v>
      </c>
      <c r="B10" s="128" t="s">
        <v>23</v>
      </c>
      <c r="C10" s="130"/>
      <c r="D10" s="130"/>
      <c r="E10" s="130"/>
      <c r="F10" s="130"/>
      <c r="G10" s="130"/>
      <c r="H10" s="130"/>
      <c r="I10" s="129">
        <f t="shared" si="1"/>
        <v>0</v>
      </c>
      <c r="J10" s="130"/>
      <c r="K10" s="130"/>
      <c r="L10" s="129">
        <f t="shared" si="2"/>
        <v>0</v>
      </c>
      <c r="M10" s="129">
        <f t="shared" si="3"/>
        <v>0</v>
      </c>
      <c r="N10" s="131"/>
      <c r="O10" s="132">
        <v>14.011</v>
      </c>
      <c r="P10" s="132">
        <v>11.221</v>
      </c>
      <c r="Q10" s="132">
        <f t="shared" si="4"/>
        <v>0</v>
      </c>
      <c r="R10" s="133"/>
      <c r="S10" s="133"/>
      <c r="T10" s="133"/>
      <c r="U10" s="133"/>
      <c r="V10" s="133"/>
      <c r="W10" s="133"/>
      <c r="X10" s="133"/>
      <c r="Y10" s="133"/>
      <c r="Z10" s="133"/>
    </row>
    <row r="11" ht="15.75" customHeight="1">
      <c r="A11" s="127">
        <v>10.0</v>
      </c>
      <c r="B11" s="128" t="s">
        <v>23</v>
      </c>
      <c r="C11" s="130"/>
      <c r="D11" s="130"/>
      <c r="E11" s="130"/>
      <c r="F11" s="130"/>
      <c r="G11" s="130"/>
      <c r="H11" s="130"/>
      <c r="I11" s="129">
        <f t="shared" si="1"/>
        <v>0</v>
      </c>
      <c r="J11" s="130"/>
      <c r="K11" s="130"/>
      <c r="L11" s="129">
        <f t="shared" si="2"/>
        <v>0</v>
      </c>
      <c r="M11" s="129">
        <f t="shared" si="3"/>
        <v>0</v>
      </c>
      <c r="N11" s="131"/>
      <c r="O11" s="132">
        <v>14.011</v>
      </c>
      <c r="P11" s="132">
        <v>11.221</v>
      </c>
      <c r="Q11" s="132">
        <f t="shared" si="4"/>
        <v>0</v>
      </c>
      <c r="R11" s="133"/>
      <c r="S11" s="133"/>
      <c r="T11" s="133"/>
      <c r="U11" s="133"/>
      <c r="V11" s="133"/>
      <c r="W11" s="133"/>
      <c r="X11" s="133"/>
      <c r="Y11" s="133"/>
      <c r="Z11" s="133"/>
    </row>
    <row r="12" ht="15.75" customHeight="1">
      <c r="A12" s="127">
        <v>11.0</v>
      </c>
      <c r="B12" s="128" t="s">
        <v>23</v>
      </c>
      <c r="C12" s="130"/>
      <c r="D12" s="130"/>
      <c r="E12" s="130"/>
      <c r="F12" s="130"/>
      <c r="G12" s="130"/>
      <c r="H12" s="130"/>
      <c r="I12" s="129">
        <f t="shared" si="1"/>
        <v>0</v>
      </c>
      <c r="J12" s="130"/>
      <c r="K12" s="130"/>
      <c r="L12" s="129">
        <f t="shared" si="2"/>
        <v>0</v>
      </c>
      <c r="M12" s="129">
        <f t="shared" si="3"/>
        <v>0</v>
      </c>
      <c r="N12" s="131"/>
      <c r="O12" s="132">
        <v>14.011</v>
      </c>
      <c r="P12" s="132">
        <v>11.221</v>
      </c>
      <c r="Q12" s="132">
        <f t="shared" si="4"/>
        <v>0</v>
      </c>
      <c r="R12" s="133"/>
      <c r="S12" s="133"/>
      <c r="T12" s="133"/>
      <c r="U12" s="133"/>
      <c r="V12" s="133"/>
      <c r="W12" s="133"/>
      <c r="X12" s="133"/>
      <c r="Y12" s="133"/>
      <c r="Z12" s="133"/>
    </row>
    <row r="13" ht="15.75" customHeight="1">
      <c r="A13" s="127">
        <v>12.0</v>
      </c>
      <c r="B13" s="128" t="s">
        <v>23</v>
      </c>
      <c r="C13" s="130"/>
      <c r="D13" s="130"/>
      <c r="E13" s="130"/>
      <c r="F13" s="130"/>
      <c r="G13" s="130"/>
      <c r="H13" s="130"/>
      <c r="I13" s="129">
        <f t="shared" si="1"/>
        <v>0</v>
      </c>
      <c r="J13" s="130"/>
      <c r="K13" s="130"/>
      <c r="L13" s="129">
        <f t="shared" si="2"/>
        <v>0</v>
      </c>
      <c r="M13" s="129">
        <f t="shared" si="3"/>
        <v>0</v>
      </c>
      <c r="N13" s="131"/>
      <c r="O13" s="132">
        <v>14.011</v>
      </c>
      <c r="P13" s="132">
        <v>11.221</v>
      </c>
      <c r="Q13" s="132">
        <f t="shared" si="4"/>
        <v>0</v>
      </c>
      <c r="R13" s="133"/>
      <c r="S13" s="133"/>
      <c r="T13" s="133"/>
      <c r="U13" s="133"/>
      <c r="V13" s="133"/>
      <c r="W13" s="133"/>
      <c r="X13" s="133"/>
      <c r="Y13" s="133"/>
      <c r="Z13" s="133"/>
    </row>
    <row r="14" ht="15.75" customHeight="1">
      <c r="A14" s="127">
        <v>13.0</v>
      </c>
      <c r="B14" s="128" t="s">
        <v>23</v>
      </c>
      <c r="C14" s="130"/>
      <c r="D14" s="130"/>
      <c r="E14" s="130"/>
      <c r="F14" s="130"/>
      <c r="G14" s="130"/>
      <c r="H14" s="130"/>
      <c r="I14" s="129">
        <f t="shared" si="1"/>
        <v>0</v>
      </c>
      <c r="J14" s="130"/>
      <c r="K14" s="130"/>
      <c r="L14" s="129">
        <f t="shared" si="2"/>
        <v>0</v>
      </c>
      <c r="M14" s="129">
        <f t="shared" si="3"/>
        <v>0</v>
      </c>
      <c r="N14" s="131"/>
      <c r="O14" s="132">
        <v>14.011</v>
      </c>
      <c r="P14" s="132">
        <v>11.221</v>
      </c>
      <c r="Q14" s="132">
        <f t="shared" si="4"/>
        <v>0</v>
      </c>
      <c r="R14" s="133"/>
      <c r="S14" s="133"/>
      <c r="T14" s="133"/>
      <c r="U14" s="133"/>
      <c r="V14" s="133"/>
      <c r="W14" s="133"/>
      <c r="X14" s="133"/>
      <c r="Y14" s="133"/>
      <c r="Z14" s="133"/>
    </row>
    <row r="15" ht="15.75" customHeight="1">
      <c r="A15" s="135"/>
      <c r="B15" s="135"/>
      <c r="C15" s="136"/>
      <c r="D15" s="137" t="s">
        <v>71</v>
      </c>
      <c r="E15" s="138">
        <f>SUM(M:M)</f>
        <v>0</v>
      </c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ht="15.75" customHeight="1">
      <c r="A16" s="135"/>
      <c r="B16" s="135"/>
      <c r="C16" s="136"/>
      <c r="D16" s="137" t="s">
        <v>72</v>
      </c>
      <c r="E16" s="138">
        <f>SUM(Q:Q)</f>
        <v>0</v>
      </c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ht="15.75" customHeight="1">
      <c r="A17" s="135"/>
      <c r="B17" s="135"/>
      <c r="C17" s="136"/>
      <c r="D17" s="137" t="s">
        <v>73</v>
      </c>
      <c r="E17" s="138" t="str">
        <f>E15/E16</f>
        <v>#DIV/0!</v>
      </c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ht="15.75" customHeight="1">
      <c r="A18" s="135"/>
      <c r="B18" s="135"/>
      <c r="C18" s="135"/>
      <c r="D18" s="139"/>
      <c r="E18" s="140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ht="15.75" customHeight="1">
      <c r="A19" s="135"/>
      <c r="B19" s="135"/>
      <c r="C19" s="136"/>
      <c r="D19" s="141" t="s">
        <v>74</v>
      </c>
      <c r="E19" s="142" t="str">
        <f>AVERAGEIF(Q:Q,"&gt;0",Q:Q)</f>
        <v>#DIV/0!</v>
      </c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ht="15.75" customHeight="1">
      <c r="A20" s="135"/>
      <c r="B20" s="135"/>
      <c r="C20" s="135"/>
      <c r="D20" s="139"/>
      <c r="E20" s="140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ht="15.75" customHeight="1">
      <c r="A21" s="135"/>
      <c r="B21" s="135"/>
      <c r="C21" s="136"/>
      <c r="D21" s="143" t="s">
        <v>75</v>
      </c>
      <c r="E21" s="144">
        <f>SUM(G:G)</f>
        <v>0</v>
      </c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ht="15.75" customHeight="1">
      <c r="A22" s="135"/>
      <c r="B22" s="135"/>
      <c r="C22" s="136"/>
      <c r="D22" s="143" t="s">
        <v>76</v>
      </c>
      <c r="E22" s="144">
        <f>SUM(H:H)</f>
        <v>0</v>
      </c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ht="15.75" customHeight="1">
      <c r="A23" s="135"/>
      <c r="B23" s="135"/>
      <c r="C23" s="136"/>
      <c r="D23" s="143" t="s">
        <v>77</v>
      </c>
      <c r="E23" s="144">
        <f>E22+E21</f>
        <v>0</v>
      </c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ht="15.75" customHeight="1">
      <c r="A24" s="135"/>
      <c r="B24" s="135"/>
      <c r="C24" s="135"/>
      <c r="D24" s="139"/>
      <c r="E24" s="140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ht="15.75" customHeight="1">
      <c r="A25" s="135"/>
      <c r="B25" s="135"/>
      <c r="C25" s="136"/>
      <c r="D25" s="145" t="s">
        <v>78</v>
      </c>
      <c r="E25" s="146">
        <f>SUM(I:I)</f>
        <v>0</v>
      </c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ht="15.75" customHeight="1">
      <c r="A26" s="135"/>
      <c r="B26" s="135"/>
      <c r="C26" s="136"/>
      <c r="D26" s="145" t="s">
        <v>79</v>
      </c>
      <c r="E26" s="146">
        <f>SUM(J:J)</f>
        <v>0</v>
      </c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ht="15.75" customHeight="1">
      <c r="A27" s="135"/>
      <c r="B27" s="135"/>
      <c r="C27" s="136"/>
      <c r="D27" s="145" t="s">
        <v>80</v>
      </c>
      <c r="E27" s="146">
        <f>E26+E25</f>
        <v>0</v>
      </c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ht="15.75" customHeight="1">
      <c r="A28" s="135"/>
      <c r="B28" s="135"/>
      <c r="C28" s="135"/>
      <c r="D28" s="139"/>
      <c r="E28" s="140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ht="15.75" customHeight="1">
      <c r="A29" s="135"/>
      <c r="B29" s="135"/>
      <c r="C29" s="136"/>
      <c r="D29" s="147" t="s">
        <v>10</v>
      </c>
      <c r="E29" s="148">
        <f t="shared" ref="E29:E30" si="5">E25+E21</f>
        <v>0</v>
      </c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ht="15.75" customHeight="1">
      <c r="A30" s="135"/>
      <c r="B30" s="135"/>
      <c r="C30" s="136"/>
      <c r="D30" s="147" t="s">
        <v>11</v>
      </c>
      <c r="E30" s="148">
        <f t="shared" si="5"/>
        <v>0</v>
      </c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ht="15.75" customHeight="1">
      <c r="A31" s="135"/>
      <c r="B31" s="135"/>
      <c r="C31" s="135"/>
      <c r="D31" s="135"/>
      <c r="E31" s="126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ht="15.75" customHeight="1">
      <c r="A32" s="135"/>
      <c r="B32" s="135"/>
      <c r="C32" s="135"/>
      <c r="D32" s="135"/>
      <c r="E32" s="126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ht="15.75" customHeight="1">
      <c r="A33" s="135"/>
      <c r="B33" s="135"/>
      <c r="C33" s="135"/>
      <c r="D33" s="135"/>
      <c r="E33" s="126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ht="15.75" customHeight="1">
      <c r="A34" s="135"/>
      <c r="B34" s="135"/>
      <c r="C34" s="135"/>
      <c r="D34" s="135"/>
      <c r="E34" s="126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ht="15.75" customHeight="1">
      <c r="A35" s="135"/>
      <c r="B35" s="135"/>
      <c r="C35" s="135"/>
      <c r="D35" s="135"/>
      <c r="E35" s="126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ht="15.75" customHeight="1">
      <c r="A36" s="135"/>
      <c r="B36" s="135"/>
      <c r="C36" s="135"/>
      <c r="D36" s="135"/>
      <c r="E36" s="126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ht="15.75" customHeight="1">
      <c r="A37" s="135"/>
      <c r="B37" s="135"/>
      <c r="C37" s="135"/>
      <c r="D37" s="135"/>
      <c r="E37" s="126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ht="15.75" customHeight="1">
      <c r="A38" s="135"/>
      <c r="B38" s="135"/>
      <c r="C38" s="135"/>
      <c r="D38" s="135"/>
      <c r="E38" s="126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ht="15.75" customHeight="1">
      <c r="A39" s="135"/>
      <c r="B39" s="135"/>
      <c r="C39" s="135"/>
      <c r="D39" s="135"/>
      <c r="E39" s="126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ht="15.75" customHeight="1">
      <c r="A40" s="135"/>
      <c r="B40" s="135"/>
      <c r="C40" s="135"/>
      <c r="D40" s="135"/>
      <c r="E40" s="126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ht="15.75" customHeight="1">
      <c r="A41" s="135"/>
      <c r="B41" s="135"/>
      <c r="C41" s="135"/>
      <c r="D41" s="135"/>
      <c r="E41" s="126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ht="15.75" customHeight="1">
      <c r="A42" s="135"/>
      <c r="B42" s="135"/>
      <c r="C42" s="135"/>
      <c r="D42" s="135"/>
      <c r="E42" s="126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ht="15.75" customHeight="1">
      <c r="A43" s="135"/>
      <c r="B43" s="135"/>
      <c r="C43" s="135"/>
      <c r="D43" s="135"/>
      <c r="E43" s="126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ht="15.75" customHeight="1">
      <c r="A44" s="135"/>
      <c r="B44" s="135"/>
      <c r="C44" s="135"/>
      <c r="D44" s="135"/>
      <c r="E44" s="126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ht="15.75" customHeight="1">
      <c r="A45" s="135"/>
      <c r="B45" s="135"/>
      <c r="C45" s="135"/>
      <c r="D45" s="135"/>
      <c r="E45" s="126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ht="15.75" customHeight="1">
      <c r="A46" s="135"/>
      <c r="B46" s="135"/>
      <c r="C46" s="135"/>
      <c r="D46" s="135"/>
      <c r="E46" s="126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ht="15.75" customHeight="1">
      <c r="A47" s="135"/>
      <c r="B47" s="135"/>
      <c r="C47" s="135"/>
      <c r="D47" s="135"/>
      <c r="E47" s="126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ht="15.75" customHeight="1">
      <c r="A48" s="135"/>
      <c r="B48" s="135"/>
      <c r="C48" s="135"/>
      <c r="D48" s="135"/>
      <c r="E48" s="126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ht="15.75" customHeight="1">
      <c r="A49" s="135"/>
      <c r="B49" s="135"/>
      <c r="C49" s="135"/>
      <c r="D49" s="135"/>
      <c r="E49" s="126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ht="15.75" customHeight="1">
      <c r="A50" s="135"/>
      <c r="B50" s="135"/>
      <c r="C50" s="135"/>
      <c r="D50" s="135"/>
      <c r="E50" s="126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ht="15.75" customHeight="1">
      <c r="A51" s="135"/>
      <c r="B51" s="135"/>
      <c r="C51" s="135"/>
      <c r="D51" s="135"/>
      <c r="E51" s="126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ht="15.75" customHeight="1">
      <c r="A52" s="135"/>
      <c r="B52" s="135"/>
      <c r="C52" s="135"/>
      <c r="D52" s="135"/>
      <c r="E52" s="126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ht="15.75" customHeight="1">
      <c r="A53" s="135"/>
      <c r="B53" s="135"/>
      <c r="C53" s="135"/>
      <c r="D53" s="135"/>
      <c r="E53" s="126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ht="15.75" customHeight="1">
      <c r="A54" s="135"/>
      <c r="B54" s="135"/>
      <c r="C54" s="135"/>
      <c r="D54" s="135"/>
      <c r="E54" s="126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ht="15.75" customHeight="1">
      <c r="A55" s="135"/>
      <c r="B55" s="135"/>
      <c r="C55" s="135"/>
      <c r="D55" s="135"/>
      <c r="E55" s="126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ht="15.75" customHeight="1">
      <c r="A56" s="135"/>
      <c r="B56" s="135"/>
      <c r="C56" s="135"/>
      <c r="D56" s="135"/>
      <c r="E56" s="126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ht="15.75" customHeight="1">
      <c r="A57" s="135"/>
      <c r="B57" s="135"/>
      <c r="C57" s="135"/>
      <c r="D57" s="135"/>
      <c r="E57" s="126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ht="15.75" customHeight="1">
      <c r="A58" s="135"/>
      <c r="B58" s="135"/>
      <c r="C58" s="135"/>
      <c r="D58" s="135"/>
      <c r="E58" s="126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ht="15.75" customHeight="1">
      <c r="A59" s="135"/>
      <c r="B59" s="135"/>
      <c r="C59" s="135"/>
      <c r="D59" s="135"/>
      <c r="E59" s="126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ht="15.75" customHeight="1">
      <c r="A60" s="135"/>
      <c r="B60" s="135"/>
      <c r="C60" s="135"/>
      <c r="D60" s="135"/>
      <c r="E60" s="126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ht="15.75" customHeight="1">
      <c r="A61" s="135"/>
      <c r="B61" s="135"/>
      <c r="C61" s="135"/>
      <c r="D61" s="135"/>
      <c r="E61" s="126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ht="15.75" customHeight="1">
      <c r="A62" s="135"/>
      <c r="B62" s="135"/>
      <c r="C62" s="135"/>
      <c r="D62" s="135"/>
      <c r="E62" s="126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ht="15.75" customHeight="1">
      <c r="A63" s="135"/>
      <c r="B63" s="135"/>
      <c r="C63" s="135"/>
      <c r="D63" s="135"/>
      <c r="E63" s="126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ht="15.75" customHeight="1">
      <c r="A64" s="135"/>
      <c r="B64" s="135"/>
      <c r="C64" s="135"/>
      <c r="D64" s="135"/>
      <c r="E64" s="126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ht="15.75" customHeight="1">
      <c r="A65" s="135"/>
      <c r="B65" s="135"/>
      <c r="C65" s="135"/>
      <c r="D65" s="135"/>
      <c r="E65" s="126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ht="15.75" customHeight="1">
      <c r="A66" s="135"/>
      <c r="B66" s="135"/>
      <c r="C66" s="135"/>
      <c r="D66" s="135"/>
      <c r="E66" s="126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ht="15.75" customHeight="1">
      <c r="A67" s="135"/>
      <c r="B67" s="135"/>
      <c r="C67" s="135"/>
      <c r="D67" s="135"/>
      <c r="E67" s="126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ht="15.75" customHeight="1">
      <c r="A68" s="135"/>
      <c r="B68" s="135"/>
      <c r="C68" s="135"/>
      <c r="D68" s="135"/>
      <c r="E68" s="126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ht="15.75" customHeight="1">
      <c r="A69" s="135"/>
      <c r="B69" s="135"/>
      <c r="C69" s="135"/>
      <c r="D69" s="135"/>
      <c r="E69" s="126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ht="15.75" customHeight="1">
      <c r="A70" s="135"/>
      <c r="B70" s="135"/>
      <c r="C70" s="135"/>
      <c r="D70" s="135"/>
      <c r="E70" s="126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ht="15.75" customHeight="1">
      <c r="A71" s="135"/>
      <c r="B71" s="135"/>
      <c r="C71" s="135"/>
      <c r="D71" s="135"/>
      <c r="E71" s="126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ht="15.75" customHeight="1">
      <c r="A72" s="135"/>
      <c r="B72" s="135"/>
      <c r="C72" s="135"/>
      <c r="D72" s="135"/>
      <c r="E72" s="126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ht="15.75" customHeight="1">
      <c r="A73" s="135"/>
      <c r="B73" s="135"/>
      <c r="C73" s="135"/>
      <c r="D73" s="135"/>
      <c r="E73" s="126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ht="15.75" customHeight="1">
      <c r="A74" s="135"/>
      <c r="B74" s="135"/>
      <c r="C74" s="135"/>
      <c r="D74" s="135"/>
      <c r="E74" s="126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ht="15.75" customHeight="1">
      <c r="A75" s="135"/>
      <c r="B75" s="135"/>
      <c r="C75" s="135"/>
      <c r="D75" s="135"/>
      <c r="E75" s="126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ht="15.75" customHeight="1">
      <c r="A76" s="135"/>
      <c r="B76" s="135"/>
      <c r="C76" s="135"/>
      <c r="D76" s="135"/>
      <c r="E76" s="126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ht="15.75" customHeight="1">
      <c r="A77" s="135"/>
      <c r="B77" s="135"/>
      <c r="C77" s="135"/>
      <c r="D77" s="135"/>
      <c r="E77" s="126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ht="15.75" customHeight="1">
      <c r="A78" s="135"/>
      <c r="B78" s="135"/>
      <c r="C78" s="135"/>
      <c r="D78" s="135"/>
      <c r="E78" s="126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 ht="15.75" customHeight="1">
      <c r="A79" s="135"/>
      <c r="B79" s="135"/>
      <c r="C79" s="135"/>
      <c r="D79" s="135"/>
      <c r="E79" s="126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 ht="15.75" customHeight="1">
      <c r="A80" s="135"/>
      <c r="B80" s="135"/>
      <c r="C80" s="135"/>
      <c r="D80" s="135"/>
      <c r="E80" s="126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 ht="15.75" customHeight="1">
      <c r="A81" s="135"/>
      <c r="B81" s="135"/>
      <c r="C81" s="135"/>
      <c r="D81" s="135"/>
      <c r="E81" s="126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 ht="15.75" customHeight="1">
      <c r="A82" s="135"/>
      <c r="B82" s="135"/>
      <c r="C82" s="135"/>
      <c r="D82" s="135"/>
      <c r="E82" s="126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ht="15.75" customHeight="1">
      <c r="A83" s="135"/>
      <c r="B83" s="135"/>
      <c r="C83" s="135"/>
      <c r="D83" s="135"/>
      <c r="E83" s="126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ht="15.75" customHeight="1">
      <c r="A84" s="135"/>
      <c r="B84" s="135"/>
      <c r="C84" s="135"/>
      <c r="D84" s="135"/>
      <c r="E84" s="126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ht="15.75" customHeight="1">
      <c r="A85" s="135"/>
      <c r="B85" s="135"/>
      <c r="C85" s="135"/>
      <c r="D85" s="135"/>
      <c r="E85" s="126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5.75" customHeight="1">
      <c r="A86" s="135"/>
      <c r="B86" s="135"/>
      <c r="C86" s="135"/>
      <c r="D86" s="135"/>
      <c r="E86" s="126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ht="15.75" customHeight="1">
      <c r="A87" s="135"/>
      <c r="B87" s="135"/>
      <c r="C87" s="135"/>
      <c r="D87" s="135"/>
      <c r="E87" s="126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ht="15.75" customHeight="1">
      <c r="A88" s="135"/>
      <c r="B88" s="135"/>
      <c r="C88" s="135"/>
      <c r="D88" s="135"/>
      <c r="E88" s="126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ht="15.75" customHeight="1">
      <c r="A89" s="135"/>
      <c r="B89" s="135"/>
      <c r="C89" s="135"/>
      <c r="D89" s="135"/>
      <c r="E89" s="126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5.75" customHeight="1">
      <c r="A90" s="135"/>
      <c r="B90" s="135"/>
      <c r="C90" s="135"/>
      <c r="D90" s="135"/>
      <c r="E90" s="126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5.75" customHeight="1">
      <c r="A91" s="135"/>
      <c r="B91" s="135"/>
      <c r="C91" s="135"/>
      <c r="D91" s="135"/>
      <c r="E91" s="126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ht="15.75" customHeight="1">
      <c r="A92" s="135"/>
      <c r="B92" s="135"/>
      <c r="C92" s="135"/>
      <c r="D92" s="135"/>
      <c r="E92" s="126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ht="15.75" customHeight="1">
      <c r="A93" s="135"/>
      <c r="B93" s="135"/>
      <c r="C93" s="135"/>
      <c r="D93" s="135"/>
      <c r="E93" s="126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ht="15.75" customHeight="1">
      <c r="A94" s="135"/>
      <c r="B94" s="135"/>
      <c r="C94" s="135"/>
      <c r="D94" s="135"/>
      <c r="E94" s="126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ht="15.75" customHeight="1">
      <c r="A95" s="135"/>
      <c r="B95" s="135"/>
      <c r="C95" s="135"/>
      <c r="D95" s="135"/>
      <c r="E95" s="126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ht="15.75" customHeight="1">
      <c r="A96" s="135"/>
      <c r="B96" s="135"/>
      <c r="C96" s="135"/>
      <c r="D96" s="135"/>
      <c r="E96" s="126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ht="15.75" customHeight="1">
      <c r="A97" s="135"/>
      <c r="B97" s="135"/>
      <c r="C97" s="135"/>
      <c r="D97" s="135"/>
      <c r="E97" s="126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ht="15.75" customHeight="1">
      <c r="A98" s="135"/>
      <c r="B98" s="135"/>
      <c r="C98" s="135"/>
      <c r="D98" s="135"/>
      <c r="E98" s="126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 ht="15.75" customHeight="1">
      <c r="A99" s="135"/>
      <c r="B99" s="135"/>
      <c r="C99" s="135"/>
      <c r="D99" s="135"/>
      <c r="E99" s="126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 ht="15.75" customHeight="1">
      <c r="A100" s="135"/>
      <c r="B100" s="135"/>
      <c r="C100" s="135"/>
      <c r="D100" s="135"/>
      <c r="E100" s="126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  <row r="101" ht="15.75" customHeight="1">
      <c r="A101" s="135"/>
      <c r="B101" s="135"/>
      <c r="C101" s="135"/>
      <c r="D101" s="135"/>
      <c r="E101" s="126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</row>
    <row r="102" ht="15.75" customHeight="1">
      <c r="A102" s="135"/>
      <c r="B102" s="135"/>
      <c r="C102" s="135"/>
      <c r="D102" s="135"/>
      <c r="E102" s="126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 ht="15.75" customHeight="1">
      <c r="A103" s="135"/>
      <c r="B103" s="135"/>
      <c r="C103" s="135"/>
      <c r="D103" s="135"/>
      <c r="E103" s="126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 ht="15.75" customHeight="1">
      <c r="A104" s="135"/>
      <c r="B104" s="135"/>
      <c r="C104" s="135"/>
      <c r="D104" s="135"/>
      <c r="E104" s="126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 ht="15.75" customHeight="1">
      <c r="A105" s="135"/>
      <c r="B105" s="135"/>
      <c r="C105" s="135"/>
      <c r="D105" s="135"/>
      <c r="E105" s="126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 ht="15.75" customHeight="1">
      <c r="A106" s="135"/>
      <c r="B106" s="135"/>
      <c r="C106" s="135"/>
      <c r="D106" s="135"/>
      <c r="E106" s="126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 ht="15.75" customHeight="1">
      <c r="A107" s="135"/>
      <c r="B107" s="135"/>
      <c r="C107" s="135"/>
      <c r="D107" s="135"/>
      <c r="E107" s="126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ht="15.75" customHeight="1">
      <c r="A108" s="135"/>
      <c r="B108" s="135"/>
      <c r="C108" s="135"/>
      <c r="D108" s="135"/>
      <c r="E108" s="126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 ht="15.75" customHeight="1">
      <c r="A109" s="135"/>
      <c r="B109" s="135"/>
      <c r="C109" s="135"/>
      <c r="D109" s="135"/>
      <c r="E109" s="126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 ht="15.75" customHeight="1">
      <c r="A110" s="135"/>
      <c r="B110" s="135"/>
      <c r="C110" s="135"/>
      <c r="D110" s="135"/>
      <c r="E110" s="126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</row>
    <row r="111" ht="15.75" customHeight="1">
      <c r="A111" s="135"/>
      <c r="B111" s="135"/>
      <c r="C111" s="135"/>
      <c r="D111" s="135"/>
      <c r="E111" s="126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</row>
    <row r="112" ht="15.75" customHeight="1">
      <c r="A112" s="135"/>
      <c r="B112" s="135"/>
      <c r="C112" s="135"/>
      <c r="D112" s="135"/>
      <c r="E112" s="126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</row>
    <row r="113" ht="15.75" customHeight="1">
      <c r="A113" s="135"/>
      <c r="B113" s="135"/>
      <c r="C113" s="135"/>
      <c r="D113" s="135"/>
      <c r="E113" s="126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 ht="15.75" customHeight="1">
      <c r="A114" s="135"/>
      <c r="B114" s="135"/>
      <c r="C114" s="135"/>
      <c r="D114" s="135"/>
      <c r="E114" s="126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</row>
    <row r="115" ht="15.75" customHeight="1">
      <c r="A115" s="135"/>
      <c r="B115" s="135"/>
      <c r="C115" s="135"/>
      <c r="D115" s="135"/>
      <c r="E115" s="126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 ht="15.75" customHeight="1">
      <c r="A116" s="135"/>
      <c r="B116" s="135"/>
      <c r="C116" s="135"/>
      <c r="D116" s="135"/>
      <c r="E116" s="126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 ht="15.75" customHeight="1">
      <c r="A117" s="135"/>
      <c r="B117" s="135"/>
      <c r="C117" s="135"/>
      <c r="D117" s="135"/>
      <c r="E117" s="126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 ht="15.75" customHeight="1">
      <c r="A118" s="135"/>
      <c r="B118" s="135"/>
      <c r="C118" s="135"/>
      <c r="D118" s="135"/>
      <c r="E118" s="126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 ht="15.75" customHeight="1">
      <c r="A119" s="135"/>
      <c r="B119" s="135"/>
      <c r="C119" s="135"/>
      <c r="D119" s="135"/>
      <c r="E119" s="126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</row>
    <row r="120" ht="15.75" customHeight="1">
      <c r="A120" s="135"/>
      <c r="B120" s="135"/>
      <c r="C120" s="135"/>
      <c r="D120" s="135"/>
      <c r="E120" s="126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</row>
    <row r="121" ht="15.75" customHeight="1">
      <c r="A121" s="135"/>
      <c r="B121" s="135"/>
      <c r="C121" s="135"/>
      <c r="D121" s="135"/>
      <c r="E121" s="126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</row>
    <row r="122" ht="15.75" customHeight="1">
      <c r="A122" s="135"/>
      <c r="B122" s="135"/>
      <c r="C122" s="135"/>
      <c r="D122" s="135"/>
      <c r="E122" s="126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</row>
    <row r="123" ht="15.75" customHeight="1">
      <c r="A123" s="135"/>
      <c r="B123" s="135"/>
      <c r="C123" s="135"/>
      <c r="D123" s="135"/>
      <c r="E123" s="126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</row>
    <row r="124" ht="15.75" customHeight="1">
      <c r="A124" s="135"/>
      <c r="B124" s="135"/>
      <c r="C124" s="135"/>
      <c r="D124" s="135"/>
      <c r="E124" s="126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</row>
    <row r="125" ht="15.75" customHeight="1">
      <c r="A125" s="135"/>
      <c r="B125" s="135"/>
      <c r="C125" s="135"/>
      <c r="D125" s="135"/>
      <c r="E125" s="126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</row>
    <row r="126" ht="15.75" customHeight="1">
      <c r="A126" s="135"/>
      <c r="B126" s="135"/>
      <c r="C126" s="135"/>
      <c r="D126" s="135"/>
      <c r="E126" s="126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</row>
    <row r="127" ht="15.75" customHeight="1">
      <c r="A127" s="135"/>
      <c r="B127" s="135"/>
      <c r="C127" s="135"/>
      <c r="D127" s="135"/>
      <c r="E127" s="126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 ht="15.75" customHeight="1">
      <c r="A128" s="135"/>
      <c r="B128" s="135"/>
      <c r="C128" s="135"/>
      <c r="D128" s="135"/>
      <c r="E128" s="126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 ht="15.75" customHeight="1">
      <c r="A129" s="135"/>
      <c r="B129" s="135"/>
      <c r="C129" s="135"/>
      <c r="D129" s="135"/>
      <c r="E129" s="126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 ht="15.75" customHeight="1">
      <c r="A130" s="135"/>
      <c r="B130" s="135"/>
      <c r="C130" s="135"/>
      <c r="D130" s="135"/>
      <c r="E130" s="126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</row>
    <row r="131" ht="15.75" customHeight="1">
      <c r="A131" s="135"/>
      <c r="B131" s="135"/>
      <c r="C131" s="135"/>
      <c r="D131" s="135"/>
      <c r="E131" s="126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</row>
    <row r="132" ht="15.75" customHeight="1">
      <c r="A132" s="135"/>
      <c r="B132" s="135"/>
      <c r="C132" s="135"/>
      <c r="D132" s="135"/>
      <c r="E132" s="126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</row>
    <row r="133" ht="15.75" customHeight="1">
      <c r="A133" s="135"/>
      <c r="B133" s="135"/>
      <c r="C133" s="135"/>
      <c r="D133" s="135"/>
      <c r="E133" s="126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</row>
    <row r="134" ht="15.75" customHeight="1">
      <c r="A134" s="135"/>
      <c r="B134" s="135"/>
      <c r="C134" s="135"/>
      <c r="D134" s="135"/>
      <c r="E134" s="126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</row>
    <row r="135" ht="15.75" customHeight="1">
      <c r="A135" s="135"/>
      <c r="B135" s="135"/>
      <c r="C135" s="135"/>
      <c r="D135" s="135"/>
      <c r="E135" s="126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</row>
    <row r="136" ht="15.75" customHeight="1">
      <c r="A136" s="135"/>
      <c r="B136" s="135"/>
      <c r="C136" s="135"/>
      <c r="D136" s="135"/>
      <c r="E136" s="126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</row>
    <row r="137" ht="15.75" customHeight="1">
      <c r="A137" s="135"/>
      <c r="B137" s="135"/>
      <c r="C137" s="135"/>
      <c r="D137" s="135"/>
      <c r="E137" s="126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</row>
    <row r="138" ht="15.75" customHeight="1">
      <c r="A138" s="135"/>
      <c r="B138" s="135"/>
      <c r="C138" s="135"/>
      <c r="D138" s="135"/>
      <c r="E138" s="126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</row>
    <row r="139" ht="15.75" customHeight="1">
      <c r="A139" s="135"/>
      <c r="B139" s="135"/>
      <c r="C139" s="135"/>
      <c r="D139" s="135"/>
      <c r="E139" s="126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</row>
    <row r="140" ht="15.75" customHeight="1">
      <c r="A140" s="135"/>
      <c r="B140" s="135"/>
      <c r="C140" s="135"/>
      <c r="D140" s="135"/>
      <c r="E140" s="126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</row>
    <row r="141" ht="15.75" customHeight="1">
      <c r="A141" s="135"/>
      <c r="B141" s="135"/>
      <c r="C141" s="135"/>
      <c r="D141" s="135"/>
      <c r="E141" s="126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</row>
    <row r="142" ht="15.75" customHeight="1">
      <c r="A142" s="135"/>
      <c r="B142" s="135"/>
      <c r="C142" s="135"/>
      <c r="D142" s="135"/>
      <c r="E142" s="126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</row>
    <row r="143" ht="15.75" customHeight="1">
      <c r="A143" s="135"/>
      <c r="B143" s="135"/>
      <c r="C143" s="135"/>
      <c r="D143" s="135"/>
      <c r="E143" s="126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</row>
    <row r="144" ht="15.75" customHeight="1">
      <c r="A144" s="135"/>
      <c r="B144" s="135"/>
      <c r="C144" s="135"/>
      <c r="D144" s="135"/>
      <c r="E144" s="126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</row>
    <row r="145" ht="15.75" customHeight="1">
      <c r="A145" s="135"/>
      <c r="B145" s="135"/>
      <c r="C145" s="135"/>
      <c r="D145" s="135"/>
      <c r="E145" s="126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</row>
    <row r="146" ht="15.75" customHeight="1">
      <c r="A146" s="135"/>
      <c r="B146" s="135"/>
      <c r="C146" s="135"/>
      <c r="D146" s="135"/>
      <c r="E146" s="126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</row>
    <row r="147" ht="15.75" customHeight="1">
      <c r="A147" s="135"/>
      <c r="B147" s="135"/>
      <c r="C147" s="135"/>
      <c r="D147" s="135"/>
      <c r="E147" s="126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</row>
    <row r="148" ht="15.75" customHeight="1">
      <c r="A148" s="135"/>
      <c r="B148" s="135"/>
      <c r="C148" s="135"/>
      <c r="D148" s="135"/>
      <c r="E148" s="126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</row>
    <row r="149" ht="15.75" customHeight="1">
      <c r="A149" s="135"/>
      <c r="B149" s="135"/>
      <c r="C149" s="135"/>
      <c r="D149" s="135"/>
      <c r="E149" s="126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</row>
    <row r="150" ht="15.75" customHeight="1">
      <c r="A150" s="135"/>
      <c r="B150" s="135"/>
      <c r="C150" s="135"/>
      <c r="D150" s="135"/>
      <c r="E150" s="126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</row>
    <row r="151" ht="15.75" customHeight="1">
      <c r="A151" s="135"/>
      <c r="B151" s="135"/>
      <c r="C151" s="135"/>
      <c r="D151" s="135"/>
      <c r="E151" s="126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</row>
    <row r="152" ht="15.75" customHeight="1">
      <c r="A152" s="135"/>
      <c r="B152" s="135"/>
      <c r="C152" s="135"/>
      <c r="D152" s="135"/>
      <c r="E152" s="126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</row>
    <row r="153" ht="15.75" customHeight="1">
      <c r="A153" s="135"/>
      <c r="B153" s="135"/>
      <c r="C153" s="135"/>
      <c r="D153" s="135"/>
      <c r="E153" s="126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</row>
    <row r="154" ht="15.75" customHeight="1">
      <c r="A154" s="135"/>
      <c r="B154" s="135"/>
      <c r="C154" s="135"/>
      <c r="D154" s="135"/>
      <c r="E154" s="126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</row>
    <row r="155" ht="15.75" customHeight="1">
      <c r="A155" s="135"/>
      <c r="B155" s="135"/>
      <c r="C155" s="135"/>
      <c r="D155" s="135"/>
      <c r="E155" s="126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</row>
    <row r="156" ht="15.75" customHeight="1">
      <c r="A156" s="135"/>
      <c r="B156" s="135"/>
      <c r="C156" s="135"/>
      <c r="D156" s="135"/>
      <c r="E156" s="126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</row>
    <row r="157" ht="15.75" customHeight="1">
      <c r="A157" s="135"/>
      <c r="B157" s="135"/>
      <c r="C157" s="135"/>
      <c r="D157" s="135"/>
      <c r="E157" s="126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</row>
    <row r="158" ht="15.75" customHeight="1">
      <c r="A158" s="135"/>
      <c r="B158" s="135"/>
      <c r="C158" s="135"/>
      <c r="D158" s="135"/>
      <c r="E158" s="126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</row>
    <row r="159" ht="15.75" customHeight="1">
      <c r="A159" s="135"/>
      <c r="B159" s="135"/>
      <c r="C159" s="135"/>
      <c r="D159" s="135"/>
      <c r="E159" s="126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</row>
    <row r="160" ht="15.75" customHeight="1">
      <c r="A160" s="135"/>
      <c r="B160" s="135"/>
      <c r="C160" s="135"/>
      <c r="D160" s="135"/>
      <c r="E160" s="126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</row>
    <row r="161" ht="15.75" customHeight="1">
      <c r="A161" s="135"/>
      <c r="B161" s="135"/>
      <c r="C161" s="135"/>
      <c r="D161" s="135"/>
      <c r="E161" s="126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</row>
    <row r="162" ht="15.75" customHeight="1">
      <c r="A162" s="135"/>
      <c r="B162" s="135"/>
      <c r="C162" s="135"/>
      <c r="D162" s="135"/>
      <c r="E162" s="126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</row>
    <row r="163" ht="15.75" customHeight="1">
      <c r="A163" s="135"/>
      <c r="B163" s="135"/>
      <c r="C163" s="135"/>
      <c r="D163" s="135"/>
      <c r="E163" s="126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</row>
    <row r="164" ht="15.75" customHeight="1">
      <c r="A164" s="135"/>
      <c r="B164" s="135"/>
      <c r="C164" s="135"/>
      <c r="D164" s="135"/>
      <c r="E164" s="126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</row>
    <row r="165" ht="15.75" customHeight="1">
      <c r="A165" s="135"/>
      <c r="B165" s="135"/>
      <c r="C165" s="135"/>
      <c r="D165" s="135"/>
      <c r="E165" s="126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</row>
    <row r="166" ht="15.75" customHeight="1">
      <c r="A166" s="135"/>
      <c r="B166" s="135"/>
      <c r="C166" s="135"/>
      <c r="D166" s="135"/>
      <c r="E166" s="126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</row>
    <row r="167" ht="15.75" customHeight="1">
      <c r="A167" s="135"/>
      <c r="B167" s="135"/>
      <c r="C167" s="135"/>
      <c r="D167" s="135"/>
      <c r="E167" s="126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</row>
    <row r="168" ht="15.75" customHeight="1">
      <c r="A168" s="135"/>
      <c r="B168" s="135"/>
      <c r="C168" s="135"/>
      <c r="D168" s="135"/>
      <c r="E168" s="126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</row>
    <row r="169" ht="15.75" customHeight="1">
      <c r="A169" s="135"/>
      <c r="B169" s="135"/>
      <c r="C169" s="135"/>
      <c r="D169" s="135"/>
      <c r="E169" s="126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</row>
    <row r="170" ht="15.75" customHeight="1">
      <c r="A170" s="135"/>
      <c r="B170" s="135"/>
      <c r="C170" s="135"/>
      <c r="D170" s="135"/>
      <c r="E170" s="126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</row>
    <row r="171" ht="15.75" customHeight="1">
      <c r="A171" s="135"/>
      <c r="B171" s="135"/>
      <c r="C171" s="135"/>
      <c r="D171" s="135"/>
      <c r="E171" s="126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</row>
    <row r="172" ht="15.75" customHeight="1">
      <c r="A172" s="135"/>
      <c r="B172" s="135"/>
      <c r="C172" s="135"/>
      <c r="D172" s="135"/>
      <c r="E172" s="126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</row>
    <row r="173" ht="15.75" customHeight="1">
      <c r="A173" s="135"/>
      <c r="B173" s="135"/>
      <c r="C173" s="135"/>
      <c r="D173" s="135"/>
      <c r="E173" s="126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</row>
    <row r="174" ht="15.75" customHeight="1">
      <c r="A174" s="135"/>
      <c r="B174" s="135"/>
      <c r="C174" s="135"/>
      <c r="D174" s="135"/>
      <c r="E174" s="126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</row>
    <row r="175" ht="15.75" customHeight="1">
      <c r="A175" s="135"/>
      <c r="B175" s="135"/>
      <c r="C175" s="135"/>
      <c r="D175" s="135"/>
      <c r="E175" s="126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</row>
    <row r="176" ht="15.75" customHeight="1">
      <c r="A176" s="135"/>
      <c r="B176" s="135"/>
      <c r="C176" s="135"/>
      <c r="D176" s="135"/>
      <c r="E176" s="126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</row>
    <row r="177" ht="15.75" customHeight="1">
      <c r="A177" s="135"/>
      <c r="B177" s="135"/>
      <c r="C177" s="135"/>
      <c r="D177" s="135"/>
      <c r="E177" s="126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</row>
    <row r="178" ht="15.75" customHeight="1">
      <c r="A178" s="135"/>
      <c r="B178" s="135"/>
      <c r="C178" s="135"/>
      <c r="D178" s="135"/>
      <c r="E178" s="126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</row>
    <row r="179" ht="15.75" customHeight="1">
      <c r="A179" s="135"/>
      <c r="B179" s="135"/>
      <c r="C179" s="135"/>
      <c r="D179" s="135"/>
      <c r="E179" s="126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</row>
    <row r="180" ht="15.75" customHeight="1">
      <c r="A180" s="135"/>
      <c r="B180" s="135"/>
      <c r="C180" s="135"/>
      <c r="D180" s="135"/>
      <c r="E180" s="126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</row>
    <row r="181" ht="15.75" customHeight="1">
      <c r="A181" s="135"/>
      <c r="B181" s="135"/>
      <c r="C181" s="135"/>
      <c r="D181" s="135"/>
      <c r="E181" s="126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</row>
    <row r="182" ht="15.75" customHeight="1">
      <c r="A182" s="135"/>
      <c r="B182" s="135"/>
      <c r="C182" s="135"/>
      <c r="D182" s="135"/>
      <c r="E182" s="126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</row>
    <row r="183" ht="15.75" customHeight="1">
      <c r="A183" s="135"/>
      <c r="B183" s="135"/>
      <c r="C183" s="135"/>
      <c r="D183" s="135"/>
      <c r="E183" s="126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</row>
    <row r="184" ht="15.75" customHeight="1">
      <c r="A184" s="135"/>
      <c r="B184" s="135"/>
      <c r="C184" s="135"/>
      <c r="D184" s="135"/>
      <c r="E184" s="126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</row>
    <row r="185" ht="15.75" customHeight="1">
      <c r="A185" s="135"/>
      <c r="B185" s="135"/>
      <c r="C185" s="135"/>
      <c r="D185" s="135"/>
      <c r="E185" s="126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</row>
    <row r="186" ht="15.75" customHeight="1">
      <c r="A186" s="135"/>
      <c r="B186" s="135"/>
      <c r="C186" s="135"/>
      <c r="D186" s="135"/>
      <c r="E186" s="126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</row>
    <row r="187" ht="15.75" customHeight="1">
      <c r="A187" s="135"/>
      <c r="B187" s="135"/>
      <c r="C187" s="135"/>
      <c r="D187" s="135"/>
      <c r="E187" s="126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</row>
    <row r="188" ht="15.75" customHeight="1">
      <c r="A188" s="135"/>
      <c r="B188" s="135"/>
      <c r="C188" s="135"/>
      <c r="D188" s="135"/>
      <c r="E188" s="126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</row>
    <row r="189" ht="15.75" customHeight="1">
      <c r="A189" s="135"/>
      <c r="B189" s="135"/>
      <c r="C189" s="135"/>
      <c r="D189" s="135"/>
      <c r="E189" s="126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</row>
    <row r="190" ht="15.75" customHeight="1">
      <c r="A190" s="135"/>
      <c r="B190" s="135"/>
      <c r="C190" s="135"/>
      <c r="D190" s="135"/>
      <c r="E190" s="126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</row>
    <row r="191" ht="15.75" customHeight="1">
      <c r="A191" s="135"/>
      <c r="B191" s="135"/>
      <c r="C191" s="135"/>
      <c r="D191" s="135"/>
      <c r="E191" s="126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</row>
    <row r="192" ht="15.75" customHeight="1">
      <c r="A192" s="135"/>
      <c r="B192" s="135"/>
      <c r="C192" s="135"/>
      <c r="D192" s="135"/>
      <c r="E192" s="126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</row>
    <row r="193" ht="15.75" customHeight="1">
      <c r="A193" s="135"/>
      <c r="B193" s="135"/>
      <c r="C193" s="135"/>
      <c r="D193" s="135"/>
      <c r="E193" s="126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</row>
    <row r="194" ht="15.75" customHeight="1">
      <c r="A194" s="135"/>
      <c r="B194" s="135"/>
      <c r="C194" s="135"/>
      <c r="D194" s="135"/>
      <c r="E194" s="126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</row>
    <row r="195" ht="15.75" customHeight="1">
      <c r="A195" s="135"/>
      <c r="B195" s="135"/>
      <c r="C195" s="135"/>
      <c r="D195" s="135"/>
      <c r="E195" s="126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</row>
    <row r="196" ht="15.75" customHeight="1">
      <c r="A196" s="135"/>
      <c r="B196" s="135"/>
      <c r="C196" s="135"/>
      <c r="D196" s="135"/>
      <c r="E196" s="126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</row>
    <row r="197" ht="15.75" customHeight="1">
      <c r="A197" s="135"/>
      <c r="B197" s="135"/>
      <c r="C197" s="135"/>
      <c r="D197" s="135"/>
      <c r="E197" s="126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</row>
    <row r="198" ht="15.75" customHeight="1">
      <c r="A198" s="135"/>
      <c r="B198" s="135"/>
      <c r="C198" s="135"/>
      <c r="D198" s="135"/>
      <c r="E198" s="126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</row>
    <row r="199" ht="15.75" customHeight="1">
      <c r="A199" s="135"/>
      <c r="B199" s="135"/>
      <c r="C199" s="135"/>
      <c r="D199" s="135"/>
      <c r="E199" s="126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</row>
    <row r="200" ht="15.75" customHeight="1">
      <c r="A200" s="135"/>
      <c r="B200" s="135"/>
      <c r="C200" s="135"/>
      <c r="D200" s="135"/>
      <c r="E200" s="126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</row>
    <row r="201" ht="15.75" customHeight="1">
      <c r="A201" s="135"/>
      <c r="B201" s="135"/>
      <c r="C201" s="135"/>
      <c r="D201" s="135"/>
      <c r="E201" s="126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</row>
    <row r="202" ht="15.75" customHeight="1">
      <c r="A202" s="135"/>
      <c r="B202" s="135"/>
      <c r="C202" s="135"/>
      <c r="D202" s="135"/>
      <c r="E202" s="126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</row>
    <row r="203" ht="15.75" customHeight="1">
      <c r="A203" s="135"/>
      <c r="B203" s="135"/>
      <c r="C203" s="135"/>
      <c r="D203" s="135"/>
      <c r="E203" s="126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</row>
    <row r="204" ht="15.75" customHeight="1">
      <c r="A204" s="135"/>
      <c r="B204" s="135"/>
      <c r="C204" s="135"/>
      <c r="D204" s="135"/>
      <c r="E204" s="126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</row>
    <row r="205" ht="15.75" customHeight="1">
      <c r="A205" s="135"/>
      <c r="B205" s="135"/>
      <c r="C205" s="135"/>
      <c r="D205" s="135"/>
      <c r="E205" s="126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</row>
    <row r="206" ht="15.75" customHeight="1">
      <c r="A206" s="135"/>
      <c r="B206" s="135"/>
      <c r="C206" s="135"/>
      <c r="D206" s="135"/>
      <c r="E206" s="126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</row>
    <row r="207" ht="15.75" customHeight="1">
      <c r="A207" s="135"/>
      <c r="B207" s="135"/>
      <c r="C207" s="135"/>
      <c r="D207" s="135"/>
      <c r="E207" s="126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</row>
    <row r="208" ht="15.75" customHeight="1">
      <c r="A208" s="135"/>
      <c r="B208" s="135"/>
      <c r="C208" s="135"/>
      <c r="D208" s="135"/>
      <c r="E208" s="126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</row>
    <row r="209" ht="15.75" customHeight="1">
      <c r="A209" s="135"/>
      <c r="B209" s="135"/>
      <c r="C209" s="135"/>
      <c r="D209" s="135"/>
      <c r="E209" s="126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</row>
    <row r="210" ht="15.75" customHeight="1">
      <c r="A210" s="135"/>
      <c r="B210" s="135"/>
      <c r="C210" s="135"/>
      <c r="D210" s="135"/>
      <c r="E210" s="126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</row>
    <row r="211" ht="15.75" customHeight="1">
      <c r="A211" s="135"/>
      <c r="B211" s="135"/>
      <c r="C211" s="135"/>
      <c r="D211" s="135"/>
      <c r="E211" s="126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</row>
    <row r="212" ht="15.75" customHeight="1">
      <c r="A212" s="135"/>
      <c r="B212" s="135"/>
      <c r="C212" s="135"/>
      <c r="D212" s="135"/>
      <c r="E212" s="126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</row>
    <row r="213" ht="15.75" customHeight="1">
      <c r="A213" s="135"/>
      <c r="B213" s="135"/>
      <c r="C213" s="135"/>
      <c r="D213" s="135"/>
      <c r="E213" s="126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</row>
    <row r="214" ht="15.75" customHeight="1">
      <c r="A214" s="135"/>
      <c r="B214" s="135"/>
      <c r="C214" s="135"/>
      <c r="D214" s="135"/>
      <c r="E214" s="126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</row>
    <row r="215" ht="15.75" customHeight="1">
      <c r="A215" s="135"/>
      <c r="B215" s="135"/>
      <c r="C215" s="135"/>
      <c r="D215" s="135"/>
      <c r="E215" s="126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</row>
    <row r="216" ht="15.75" customHeight="1">
      <c r="A216" s="135"/>
      <c r="B216" s="135"/>
      <c r="C216" s="135"/>
      <c r="D216" s="135"/>
      <c r="E216" s="126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</row>
    <row r="217" ht="15.75" customHeight="1">
      <c r="A217" s="135"/>
      <c r="B217" s="135"/>
      <c r="C217" s="135"/>
      <c r="D217" s="135"/>
      <c r="E217" s="126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</row>
    <row r="218" ht="15.75" customHeight="1">
      <c r="A218" s="135"/>
      <c r="B218" s="135"/>
      <c r="C218" s="135"/>
      <c r="D218" s="135"/>
      <c r="E218" s="126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</row>
    <row r="219" ht="15.75" customHeight="1">
      <c r="A219" s="135"/>
      <c r="B219" s="135"/>
      <c r="C219" s="135"/>
      <c r="D219" s="135"/>
      <c r="E219" s="126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</row>
    <row r="220" ht="15.75" customHeight="1">
      <c r="A220" s="135"/>
      <c r="B220" s="135"/>
      <c r="C220" s="135"/>
      <c r="D220" s="135"/>
      <c r="E220" s="126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</row>
    <row r="221" ht="15.75" customHeight="1">
      <c r="A221" s="135"/>
      <c r="B221" s="135"/>
      <c r="C221" s="135"/>
      <c r="D221" s="135"/>
      <c r="E221" s="126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</row>
    <row r="222" ht="15.75" customHeight="1">
      <c r="A222" s="135"/>
      <c r="B222" s="135"/>
      <c r="C222" s="135"/>
      <c r="D222" s="135"/>
      <c r="E222" s="126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</row>
    <row r="223" ht="15.75" customHeight="1">
      <c r="A223" s="135"/>
      <c r="B223" s="135"/>
      <c r="C223" s="135"/>
      <c r="D223" s="135"/>
      <c r="E223" s="126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</row>
    <row r="224" ht="15.75" customHeight="1">
      <c r="A224" s="135"/>
      <c r="B224" s="135"/>
      <c r="C224" s="135"/>
      <c r="D224" s="135"/>
      <c r="E224" s="126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</row>
    <row r="225" ht="15.75" customHeight="1">
      <c r="A225" s="135"/>
      <c r="B225" s="135"/>
      <c r="C225" s="135"/>
      <c r="D225" s="135"/>
      <c r="E225" s="126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</row>
    <row r="226" ht="15.75" customHeight="1">
      <c r="A226" s="135"/>
      <c r="B226" s="135"/>
      <c r="C226" s="135"/>
      <c r="D226" s="135"/>
      <c r="E226" s="126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</row>
    <row r="227" ht="15.75" customHeight="1">
      <c r="A227" s="135"/>
      <c r="B227" s="135"/>
      <c r="C227" s="135"/>
      <c r="D227" s="135"/>
      <c r="E227" s="126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</row>
    <row r="228" ht="15.75" customHeight="1">
      <c r="A228" s="135"/>
      <c r="B228" s="135"/>
      <c r="C228" s="135"/>
      <c r="D228" s="135"/>
      <c r="E228" s="126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</row>
    <row r="229" ht="15.75" customHeight="1">
      <c r="A229" s="135"/>
      <c r="B229" s="135"/>
      <c r="C229" s="135"/>
      <c r="D229" s="135"/>
      <c r="E229" s="126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</row>
    <row r="230" ht="15.75" customHeight="1">
      <c r="A230" s="135"/>
      <c r="B230" s="135"/>
      <c r="C230" s="135"/>
      <c r="D230" s="135"/>
      <c r="E230" s="126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