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zaltbommel.local\dfs\Home\cvandalen\Verkiezingen\TweedKamer2017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3" i="1" l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F25" i="1" s="1"/>
  <c r="D23" i="1"/>
  <c r="B23" i="1"/>
  <c r="AF22" i="1"/>
  <c r="AF21" i="1"/>
  <c r="AF20" i="1"/>
  <c r="C20" i="1"/>
  <c r="AF19" i="1"/>
  <c r="C19" i="1"/>
  <c r="AF18" i="1"/>
  <c r="C18" i="1"/>
  <c r="AF17" i="1"/>
  <c r="C17" i="1"/>
  <c r="AF16" i="1"/>
  <c r="C16" i="1"/>
  <c r="AF15" i="1"/>
  <c r="C15" i="1"/>
  <c r="AF14" i="1"/>
  <c r="C14" i="1"/>
  <c r="AF13" i="1"/>
  <c r="C13" i="1"/>
  <c r="AF12" i="1"/>
  <c r="C12" i="1"/>
  <c r="AF11" i="1"/>
  <c r="C11" i="1"/>
  <c r="AF10" i="1"/>
  <c r="C10" i="1"/>
  <c r="AF9" i="1"/>
  <c r="C9" i="1"/>
  <c r="AF8" i="1"/>
  <c r="C8" i="1"/>
  <c r="AF7" i="1"/>
  <c r="C7" i="1"/>
  <c r="AF6" i="1"/>
  <c r="C6" i="1"/>
  <c r="AF5" i="1"/>
  <c r="C5" i="1"/>
  <c r="AF4" i="1"/>
  <c r="AF23" i="1" s="1"/>
  <c r="C4" i="1"/>
</calcChain>
</file>

<file path=xl/sharedStrings.xml><?xml version="1.0" encoding="utf-8"?>
<sst xmlns="http://schemas.openxmlformats.org/spreadsheetml/2006/main" count="52" uniqueCount="52">
  <si>
    <t>PARTIJEN</t>
  </si>
  <si>
    <t>stembureaus</t>
  </si>
  <si>
    <t>stemgerechtigde</t>
  </si>
  <si>
    <t>opkomst</t>
  </si>
  <si>
    <t>VVD</t>
  </si>
  <si>
    <t>P.v.d.A.</t>
  </si>
  <si>
    <t>PVV</t>
  </si>
  <si>
    <t>SP</t>
  </si>
  <si>
    <t>CDA</t>
  </si>
  <si>
    <t>D66</t>
  </si>
  <si>
    <t>ChristenUnie</t>
  </si>
  <si>
    <t>GROENLINKS</t>
  </si>
  <si>
    <t>SGP</t>
  </si>
  <si>
    <t>Partij voor de Dieren</t>
  </si>
  <si>
    <t>50PLUS</t>
  </si>
  <si>
    <t>OndernemersPartij</t>
  </si>
  <si>
    <t>VNL</t>
  </si>
  <si>
    <t>DENK</t>
  </si>
  <si>
    <t>NIEUWE WEGEN</t>
  </si>
  <si>
    <t>Forum voor Democratie</t>
  </si>
  <si>
    <t>De Burger Beweging</t>
  </si>
  <si>
    <t>Vrijzinnige Partij</t>
  </si>
  <si>
    <t>GeenPeil</t>
  </si>
  <si>
    <t>Piratenpartij</t>
  </si>
  <si>
    <t>Artikel 1</t>
  </si>
  <si>
    <t>Niet Stemmers</t>
  </si>
  <si>
    <t>LP</t>
  </si>
  <si>
    <t>Lokaal in de Kamer</t>
  </si>
  <si>
    <t>JEZUS LEEFT</t>
  </si>
  <si>
    <t>StemNL</t>
  </si>
  <si>
    <t>Blanco</t>
  </si>
  <si>
    <t>Ongeldig</t>
  </si>
  <si>
    <t>Stadhuis / In de Roos</t>
  </si>
  <si>
    <t>Brede School "de Waluwe"</t>
  </si>
  <si>
    <t>Brandweerkazerne</t>
  </si>
  <si>
    <t>Wijkcentrum "de Grote Aak"</t>
  </si>
  <si>
    <t>Brede School "de Zandkampen"</t>
  </si>
  <si>
    <t>Wijkcentrum "de Schans"</t>
  </si>
  <si>
    <t>Dorpshuis Kerkwijk</t>
  </si>
  <si>
    <t>"Eben Haëzer" Bruchem</t>
  </si>
  <si>
    <t>Zorgcentrum "'t Slot" Gameren</t>
  </si>
  <si>
    <t>"Gambora" Gameren</t>
  </si>
  <si>
    <t>"Ons Trefpunt" Nieuwaal</t>
  </si>
  <si>
    <t>Dorpshuis "de Gaarde" Nederhemert</t>
  </si>
  <si>
    <t>Huis Brakel</t>
  </si>
  <si>
    <t>De Wilhelminahof Brakel</t>
  </si>
  <si>
    <t>Dorpshuis "Podarwic"  Poederoijen</t>
  </si>
  <si>
    <t>Dorpshuis "Den Ham"  Zuilichem</t>
  </si>
  <si>
    <t>Dorpshuis "'t Gement"   Aalst</t>
  </si>
  <si>
    <t>Mobiel stembureau</t>
  </si>
  <si>
    <t>Totaal</t>
  </si>
  <si>
    <t xml:space="preserve">  Uitslag Tweede Kamer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</si>
</sst>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 applyProtection="1">
      <alignment wrapText="1"/>
    </xf>
    <xf numFmtId="0" fontId="0" fillId="2" borderId="0" xfId="0" applyFill="1"/>
    <xf numFmtId="0" fontId="2" fillId="2" borderId="2" xfId="0" applyFont="1" applyFill="1" applyBorder="1" applyAlignment="1" applyProtection="1">
      <alignment wrapText="1"/>
    </xf>
    <xf numFmtId="0" fontId="0" fillId="2" borderId="3" xfId="0" applyFill="1" applyBorder="1" applyAlignment="1" applyProtection="1"/>
    <xf numFmtId="0" fontId="0" fillId="2" borderId="3" xfId="0" applyFill="1" applyBorder="1" applyAlignment="1" applyProtection="1">
      <alignment wrapText="1"/>
    </xf>
    <xf numFmtId="0" fontId="0" fillId="0" borderId="0" xfId="0" applyProtection="1"/>
    <xf numFmtId="0" fontId="3" fillId="3" borderId="2" xfId="0" applyFont="1" applyFill="1" applyBorder="1" applyAlignment="1" applyProtection="1">
      <protection locked="0"/>
    </xf>
    <xf numFmtId="0" fontId="4" fillId="2" borderId="4" xfId="0" applyFont="1" applyFill="1" applyBorder="1" applyAlignment="1" applyProtection="1"/>
    <xf numFmtId="0" fontId="2" fillId="2" borderId="4" xfId="0" applyFont="1" applyFill="1" applyBorder="1" applyAlignment="1" applyProtection="1">
      <alignment wrapText="1"/>
    </xf>
    <xf numFmtId="0" fontId="0" fillId="2" borderId="5" xfId="0" applyFill="1" applyBorder="1" applyAlignment="1" applyProtection="1"/>
    <xf numFmtId="0" fontId="0" fillId="2" borderId="5" xfId="0" applyFill="1" applyBorder="1" applyAlignment="1" applyProtection="1">
      <alignment wrapText="1"/>
    </xf>
    <xf numFmtId="0" fontId="1" fillId="2" borderId="6" xfId="0" applyFont="1" applyFill="1" applyBorder="1" applyAlignment="1" applyProtection="1">
      <alignment wrapText="1"/>
    </xf>
    <xf numFmtId="0" fontId="1" fillId="2" borderId="7" xfId="0" applyFont="1" applyFill="1" applyBorder="1" applyAlignment="1" applyProtection="1">
      <alignment wrapText="1"/>
    </xf>
    <xf numFmtId="0" fontId="1" fillId="2" borderId="8" xfId="0" applyFont="1" applyFill="1" applyBorder="1" applyAlignment="1" applyProtection="1">
      <alignment wrapText="1"/>
    </xf>
    <xf numFmtId="0" fontId="1" fillId="2" borderId="5" xfId="0" applyFont="1" applyFill="1" applyBorder="1" applyAlignment="1" applyProtection="1">
      <alignment wrapText="1"/>
    </xf>
    <xf numFmtId="0" fontId="1" fillId="0" borderId="0" xfId="0" applyFont="1"/>
    <xf numFmtId="2" fontId="0" fillId="0" borderId="0" xfId="0" applyNumberFormat="1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Alignment="1">
      <alignment wrapText="1"/>
    </xf>
    <xf numFmtId="0" fontId="0" fillId="2" borderId="9" xfId="0" applyFill="1" applyBorder="1"/>
    <xf numFmtId="0" fontId="0" fillId="2" borderId="10" xfId="0" applyFill="1" applyBorder="1" applyProtection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workbookViewId="0">
      <selection activeCell="A2" sqref="A2"/>
    </sheetView>
  </sheetViews>
  <sheetFormatPr defaultRowHeight="15" x14ac:dyDescent="0.25"/>
  <cols>
    <col min="1" max="1" width="29.28515625" customWidth="1"/>
    <col min="2" max="2" width="6.140625" customWidth="1"/>
    <col min="3" max="3" width="6.5703125" customWidth="1"/>
    <col min="4" max="4" width="5.85546875" customWidth="1"/>
    <col min="5" max="5" width="6" customWidth="1"/>
    <col min="6" max="6" width="5.140625" customWidth="1"/>
    <col min="7" max="7" width="5" customWidth="1"/>
    <col min="8" max="8" width="5.85546875" customWidth="1"/>
    <col min="9" max="9" width="5.28515625" customWidth="1"/>
    <col min="10" max="10" width="4.7109375" customWidth="1"/>
    <col min="11" max="11" width="5.140625" customWidth="1"/>
    <col min="12" max="12" width="5" customWidth="1"/>
    <col min="13" max="13" width="6.85546875" customWidth="1"/>
    <col min="14" max="15" width="5.5703125" customWidth="1"/>
    <col min="16" max="16" width="4.5703125" customWidth="1"/>
    <col min="17" max="17" width="5.5703125" customWidth="1"/>
    <col min="18" max="18" width="5.7109375" customWidth="1"/>
    <col min="19" max="19" width="7.85546875" customWidth="1"/>
    <col min="20" max="20" width="6.28515625" customWidth="1"/>
    <col min="21" max="21" width="6.85546875" customWidth="1"/>
    <col min="22" max="22" width="5.42578125" customWidth="1"/>
    <col min="23" max="23" width="5.85546875" customWidth="1"/>
    <col min="24" max="24" width="5.42578125" customWidth="1"/>
    <col min="25" max="25" width="5.28515625" customWidth="1"/>
    <col min="26" max="26" width="4.85546875" customWidth="1"/>
    <col min="27" max="27" width="6.42578125" customWidth="1"/>
    <col min="28" max="28" width="4.7109375" customWidth="1"/>
    <col min="29" max="29" width="5.85546875" customWidth="1"/>
    <col min="30" max="30" width="4.85546875" customWidth="1"/>
    <col min="31" max="31" width="5.5703125" customWidth="1"/>
    <col min="32" max="32" width="6.5703125" customWidth="1"/>
  </cols>
  <sheetData>
    <row r="1" spans="1:32" ht="24" thickBot="1" x14ac:dyDescent="0.4">
      <c r="A1" s="1">
        <v>2017</v>
      </c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"/>
      <c r="AE1" s="6"/>
      <c r="AF1" s="6"/>
    </row>
    <row r="2" spans="1:32" ht="23.25" x14ac:dyDescent="0.35">
      <c r="A2" s="7" t="s">
        <v>51</v>
      </c>
      <c r="B2" s="8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6"/>
      <c r="AE2" s="6"/>
      <c r="AF2" s="6"/>
    </row>
    <row r="3" spans="1:32" ht="60.75" thickBot="1" x14ac:dyDescent="0.3">
      <c r="A3" s="12" t="s">
        <v>1</v>
      </c>
      <c r="B3" s="13" t="s">
        <v>2</v>
      </c>
      <c r="C3" s="13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4" t="s">
        <v>16</v>
      </c>
      <c r="Q3" s="14" t="s">
        <v>17</v>
      </c>
      <c r="R3" s="14" t="s">
        <v>18</v>
      </c>
      <c r="S3" s="14" t="s">
        <v>19</v>
      </c>
      <c r="T3" s="14" t="s">
        <v>20</v>
      </c>
      <c r="U3" s="14" t="s">
        <v>21</v>
      </c>
      <c r="V3" s="14" t="s">
        <v>22</v>
      </c>
      <c r="W3" s="14" t="s">
        <v>23</v>
      </c>
      <c r="X3" s="14" t="s">
        <v>24</v>
      </c>
      <c r="Y3" s="14" t="s">
        <v>25</v>
      </c>
      <c r="Z3" s="14" t="s">
        <v>26</v>
      </c>
      <c r="AA3" s="14" t="s">
        <v>27</v>
      </c>
      <c r="AB3" s="14" t="s">
        <v>28</v>
      </c>
      <c r="AC3" s="14" t="s">
        <v>29</v>
      </c>
      <c r="AD3" s="15" t="s">
        <v>30</v>
      </c>
      <c r="AE3" s="15" t="s">
        <v>31</v>
      </c>
      <c r="AF3" s="6"/>
    </row>
    <row r="4" spans="1:32" x14ac:dyDescent="0.25">
      <c r="A4" s="16" t="s">
        <v>32</v>
      </c>
      <c r="B4" s="16">
        <v>1450</v>
      </c>
      <c r="C4" s="17">
        <f>SUM((AF4/B4)*100)</f>
        <v>89.172413793103445</v>
      </c>
      <c r="D4" s="18">
        <v>402</v>
      </c>
      <c r="E4" s="18">
        <v>81</v>
      </c>
      <c r="F4" s="18">
        <v>85</v>
      </c>
      <c r="G4" s="18">
        <v>93</v>
      </c>
      <c r="H4" s="18">
        <v>109</v>
      </c>
      <c r="I4" s="18">
        <v>214</v>
      </c>
      <c r="J4" s="18">
        <v>29</v>
      </c>
      <c r="K4" s="18">
        <v>150</v>
      </c>
      <c r="L4" s="18">
        <v>3</v>
      </c>
      <c r="M4" s="18">
        <v>59</v>
      </c>
      <c r="N4" s="18">
        <v>23</v>
      </c>
      <c r="O4" s="18">
        <v>0</v>
      </c>
      <c r="P4" s="18">
        <v>4</v>
      </c>
      <c r="Q4" s="18">
        <v>4</v>
      </c>
      <c r="R4" s="18">
        <v>1</v>
      </c>
      <c r="S4" s="18">
        <v>23</v>
      </c>
      <c r="T4" s="18">
        <v>2</v>
      </c>
      <c r="U4" s="18">
        <v>0</v>
      </c>
      <c r="V4" s="18">
        <v>0</v>
      </c>
      <c r="W4" s="18">
        <v>6</v>
      </c>
      <c r="X4" s="18">
        <v>1</v>
      </c>
      <c r="Y4" s="18">
        <v>2</v>
      </c>
      <c r="Z4" s="18">
        <v>0</v>
      </c>
      <c r="AA4" s="18">
        <v>0</v>
      </c>
      <c r="AB4" s="18">
        <v>0</v>
      </c>
      <c r="AC4" s="18">
        <v>0</v>
      </c>
      <c r="AD4" s="18">
        <v>1</v>
      </c>
      <c r="AE4" s="18">
        <v>1</v>
      </c>
      <c r="AF4" s="6">
        <f t="shared" ref="AF4:AF22" si="0">SUM(D4:AE4)</f>
        <v>1293</v>
      </c>
    </row>
    <row r="5" spans="1:32" x14ac:dyDescent="0.25">
      <c r="A5" s="16" t="s">
        <v>33</v>
      </c>
      <c r="B5" s="16">
        <v>1741</v>
      </c>
      <c r="C5" s="17">
        <f t="shared" ref="C5:C20" si="1">SUM((AF5/B5)*100)</f>
        <v>83.2854681217691</v>
      </c>
      <c r="D5" s="18">
        <v>413</v>
      </c>
      <c r="E5" s="18">
        <v>76</v>
      </c>
      <c r="F5" s="18">
        <v>173</v>
      </c>
      <c r="G5" s="18">
        <v>111</v>
      </c>
      <c r="H5" s="18">
        <v>174</v>
      </c>
      <c r="I5" s="18">
        <v>195</v>
      </c>
      <c r="J5" s="18">
        <v>44</v>
      </c>
      <c r="K5" s="18">
        <v>107</v>
      </c>
      <c r="L5" s="18">
        <v>13</v>
      </c>
      <c r="M5" s="18">
        <v>27</v>
      </c>
      <c r="N5" s="18">
        <v>31</v>
      </c>
      <c r="O5" s="18">
        <v>0</v>
      </c>
      <c r="P5" s="18">
        <v>1</v>
      </c>
      <c r="Q5" s="18">
        <v>39</v>
      </c>
      <c r="R5" s="18">
        <v>3</v>
      </c>
      <c r="S5" s="18">
        <v>33</v>
      </c>
      <c r="T5" s="18">
        <v>0</v>
      </c>
      <c r="U5" s="18">
        <v>0</v>
      </c>
      <c r="V5" s="18">
        <v>0</v>
      </c>
      <c r="W5" s="18">
        <v>1</v>
      </c>
      <c r="X5" s="18">
        <v>1</v>
      </c>
      <c r="Y5" s="18">
        <v>2</v>
      </c>
      <c r="Z5" s="18">
        <v>0</v>
      </c>
      <c r="AA5" s="18">
        <v>1</v>
      </c>
      <c r="AB5" s="18">
        <v>0</v>
      </c>
      <c r="AC5" s="18">
        <v>0</v>
      </c>
      <c r="AD5" s="18">
        <v>2</v>
      </c>
      <c r="AE5" s="18">
        <v>3</v>
      </c>
      <c r="AF5" s="6">
        <f t="shared" si="0"/>
        <v>1450</v>
      </c>
    </row>
    <row r="6" spans="1:32" x14ac:dyDescent="0.25">
      <c r="A6" s="16" t="s">
        <v>34</v>
      </c>
      <c r="B6" s="16">
        <v>1555</v>
      </c>
      <c r="C6" s="17">
        <f t="shared" si="1"/>
        <v>71.832797427652721</v>
      </c>
      <c r="D6" s="18">
        <v>208</v>
      </c>
      <c r="E6" s="18">
        <v>74</v>
      </c>
      <c r="F6" s="18">
        <v>157</v>
      </c>
      <c r="G6" s="18">
        <v>113</v>
      </c>
      <c r="H6" s="18">
        <v>127</v>
      </c>
      <c r="I6" s="18">
        <v>119</v>
      </c>
      <c r="J6" s="18">
        <v>39</v>
      </c>
      <c r="K6" s="18">
        <v>92</v>
      </c>
      <c r="L6" s="18">
        <v>20</v>
      </c>
      <c r="M6" s="18">
        <v>33</v>
      </c>
      <c r="N6" s="18">
        <v>46</v>
      </c>
      <c r="O6" s="18">
        <v>0</v>
      </c>
      <c r="P6" s="18">
        <v>3</v>
      </c>
      <c r="Q6" s="18">
        <v>51</v>
      </c>
      <c r="R6" s="18">
        <v>3</v>
      </c>
      <c r="S6" s="18">
        <v>18</v>
      </c>
      <c r="T6" s="18">
        <v>2</v>
      </c>
      <c r="U6" s="18">
        <v>0</v>
      </c>
      <c r="V6" s="18">
        <v>0</v>
      </c>
      <c r="W6" s="18">
        <v>6</v>
      </c>
      <c r="X6" s="18">
        <v>0</v>
      </c>
      <c r="Y6" s="18">
        <v>1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5</v>
      </c>
      <c r="AF6" s="6">
        <f t="shared" si="0"/>
        <v>1117</v>
      </c>
    </row>
    <row r="7" spans="1:32" x14ac:dyDescent="0.25">
      <c r="A7" s="16" t="s">
        <v>35</v>
      </c>
      <c r="B7" s="16">
        <v>1542</v>
      </c>
      <c r="C7" s="17">
        <f t="shared" si="1"/>
        <v>78.728923476005193</v>
      </c>
      <c r="D7" s="18">
        <v>217</v>
      </c>
      <c r="E7" s="18">
        <v>101</v>
      </c>
      <c r="F7" s="18">
        <v>168</v>
      </c>
      <c r="G7" s="18">
        <v>128</v>
      </c>
      <c r="H7" s="18">
        <v>132</v>
      </c>
      <c r="I7" s="18">
        <v>143</v>
      </c>
      <c r="J7" s="18">
        <v>45</v>
      </c>
      <c r="K7" s="18">
        <v>102</v>
      </c>
      <c r="L7" s="18">
        <v>9</v>
      </c>
      <c r="M7" s="18">
        <v>29</v>
      </c>
      <c r="N7" s="18">
        <v>42</v>
      </c>
      <c r="O7" s="18">
        <v>2</v>
      </c>
      <c r="P7" s="18">
        <v>6</v>
      </c>
      <c r="Q7" s="18">
        <v>40</v>
      </c>
      <c r="R7" s="18">
        <v>3</v>
      </c>
      <c r="S7" s="18">
        <v>24</v>
      </c>
      <c r="T7" s="18">
        <v>0</v>
      </c>
      <c r="U7" s="18">
        <v>1</v>
      </c>
      <c r="V7" s="18">
        <v>0</v>
      </c>
      <c r="W7" s="18">
        <v>5</v>
      </c>
      <c r="X7" s="18">
        <v>1</v>
      </c>
      <c r="Y7" s="18">
        <v>0</v>
      </c>
      <c r="Z7" s="18">
        <v>0</v>
      </c>
      <c r="AA7" s="18">
        <v>1</v>
      </c>
      <c r="AB7" s="18">
        <v>0</v>
      </c>
      <c r="AC7" s="18">
        <v>2</v>
      </c>
      <c r="AD7" s="19">
        <v>2</v>
      </c>
      <c r="AE7" s="19">
        <v>11</v>
      </c>
      <c r="AF7" s="6">
        <f t="shared" si="0"/>
        <v>1214</v>
      </c>
    </row>
    <row r="8" spans="1:32" x14ac:dyDescent="0.25">
      <c r="A8" s="16" t="s">
        <v>36</v>
      </c>
      <c r="B8" s="16">
        <v>1437</v>
      </c>
      <c r="C8" s="17">
        <f t="shared" si="1"/>
        <v>89.422407794015314</v>
      </c>
      <c r="D8" s="18">
        <v>244</v>
      </c>
      <c r="E8" s="18">
        <v>95</v>
      </c>
      <c r="F8" s="18">
        <v>148</v>
      </c>
      <c r="G8" s="18">
        <v>126</v>
      </c>
      <c r="H8" s="18">
        <v>145</v>
      </c>
      <c r="I8" s="18">
        <v>180</v>
      </c>
      <c r="J8" s="18">
        <v>57</v>
      </c>
      <c r="K8" s="18">
        <v>141</v>
      </c>
      <c r="L8" s="18">
        <v>17</v>
      </c>
      <c r="M8" s="18">
        <v>37</v>
      </c>
      <c r="N8" s="18">
        <v>42</v>
      </c>
      <c r="O8" s="18">
        <v>0</v>
      </c>
      <c r="P8" s="18">
        <v>3</v>
      </c>
      <c r="Q8" s="18">
        <v>10</v>
      </c>
      <c r="R8" s="18">
        <v>4</v>
      </c>
      <c r="S8" s="18">
        <v>20</v>
      </c>
      <c r="T8" s="18">
        <v>0</v>
      </c>
      <c r="U8" s="18">
        <v>1</v>
      </c>
      <c r="V8" s="18">
        <v>0</v>
      </c>
      <c r="W8" s="18">
        <v>2</v>
      </c>
      <c r="X8" s="18">
        <v>3</v>
      </c>
      <c r="Y8" s="18">
        <v>1</v>
      </c>
      <c r="Z8" s="18">
        <v>0</v>
      </c>
      <c r="AA8" s="18">
        <v>2</v>
      </c>
      <c r="AB8" s="18">
        <v>0</v>
      </c>
      <c r="AC8" s="18">
        <v>0</v>
      </c>
      <c r="AD8" s="19">
        <v>0</v>
      </c>
      <c r="AE8" s="19">
        <v>7</v>
      </c>
      <c r="AF8" s="6">
        <f t="shared" si="0"/>
        <v>1285</v>
      </c>
    </row>
    <row r="9" spans="1:32" x14ac:dyDescent="0.25">
      <c r="A9" s="16" t="s">
        <v>37</v>
      </c>
      <c r="B9" s="16">
        <v>1337</v>
      </c>
      <c r="C9" s="17">
        <f t="shared" si="1"/>
        <v>86.985789080029917</v>
      </c>
      <c r="D9" s="18">
        <v>346</v>
      </c>
      <c r="E9" s="18">
        <v>74</v>
      </c>
      <c r="F9" s="18">
        <v>107</v>
      </c>
      <c r="G9" s="18">
        <v>94</v>
      </c>
      <c r="H9" s="18">
        <v>120</v>
      </c>
      <c r="I9" s="18">
        <v>150</v>
      </c>
      <c r="J9" s="18">
        <v>36</v>
      </c>
      <c r="K9" s="18">
        <v>96</v>
      </c>
      <c r="L9" s="18">
        <v>29</v>
      </c>
      <c r="M9" s="18">
        <v>35</v>
      </c>
      <c r="N9" s="18">
        <v>26</v>
      </c>
      <c r="O9" s="18">
        <v>2</v>
      </c>
      <c r="P9" s="18">
        <v>5</v>
      </c>
      <c r="Q9" s="18">
        <v>7</v>
      </c>
      <c r="R9" s="18">
        <v>1</v>
      </c>
      <c r="S9" s="18">
        <v>21</v>
      </c>
      <c r="T9" s="18">
        <v>0</v>
      </c>
      <c r="U9" s="18">
        <v>0</v>
      </c>
      <c r="V9" s="18">
        <v>1</v>
      </c>
      <c r="W9" s="18">
        <v>3</v>
      </c>
      <c r="X9" s="18">
        <v>0</v>
      </c>
      <c r="Y9" s="18">
        <v>0</v>
      </c>
      <c r="Z9" s="18">
        <v>0</v>
      </c>
      <c r="AA9" s="18">
        <v>1</v>
      </c>
      <c r="AB9" s="18">
        <v>0</v>
      </c>
      <c r="AC9" s="18">
        <v>0</v>
      </c>
      <c r="AD9" s="19">
        <v>4</v>
      </c>
      <c r="AE9" s="19">
        <v>5</v>
      </c>
      <c r="AF9" s="6">
        <f t="shared" si="0"/>
        <v>1163</v>
      </c>
    </row>
    <row r="10" spans="1:32" x14ac:dyDescent="0.25">
      <c r="A10" s="16" t="s">
        <v>38</v>
      </c>
      <c r="B10" s="16">
        <v>749</v>
      </c>
      <c r="C10" s="17">
        <f t="shared" si="1"/>
        <v>81.174899866488644</v>
      </c>
      <c r="D10" s="18">
        <v>117</v>
      </c>
      <c r="E10" s="18">
        <v>17</v>
      </c>
      <c r="F10" s="18">
        <v>85</v>
      </c>
      <c r="G10" s="18">
        <v>33</v>
      </c>
      <c r="H10" s="18">
        <v>101</v>
      </c>
      <c r="I10" s="18">
        <v>47</v>
      </c>
      <c r="J10" s="18">
        <v>49</v>
      </c>
      <c r="K10" s="18">
        <v>16</v>
      </c>
      <c r="L10" s="18">
        <v>114</v>
      </c>
      <c r="M10" s="18">
        <v>4</v>
      </c>
      <c r="N10" s="18">
        <v>14</v>
      </c>
      <c r="O10" s="18">
        <v>2</v>
      </c>
      <c r="P10" s="18">
        <v>1</v>
      </c>
      <c r="Q10" s="18">
        <v>0</v>
      </c>
      <c r="R10" s="18">
        <v>0</v>
      </c>
      <c r="S10" s="18">
        <v>6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1</v>
      </c>
      <c r="AC10" s="18">
        <v>0</v>
      </c>
      <c r="AD10" s="19">
        <v>0</v>
      </c>
      <c r="AE10" s="19">
        <v>1</v>
      </c>
      <c r="AF10" s="6">
        <f t="shared" si="0"/>
        <v>608</v>
      </c>
    </row>
    <row r="11" spans="1:32" x14ac:dyDescent="0.25">
      <c r="A11" s="16" t="s">
        <v>39</v>
      </c>
      <c r="B11" s="16">
        <v>1222</v>
      </c>
      <c r="C11" s="17">
        <f t="shared" si="1"/>
        <v>88.707037643207855</v>
      </c>
      <c r="D11" s="18">
        <v>201</v>
      </c>
      <c r="E11" s="18">
        <v>39</v>
      </c>
      <c r="F11" s="18">
        <v>85</v>
      </c>
      <c r="G11" s="18">
        <v>51</v>
      </c>
      <c r="H11" s="18">
        <v>229</v>
      </c>
      <c r="I11" s="18">
        <v>66</v>
      </c>
      <c r="J11" s="18">
        <v>170</v>
      </c>
      <c r="K11" s="18">
        <v>29</v>
      </c>
      <c r="L11" s="18">
        <v>146</v>
      </c>
      <c r="M11" s="18">
        <v>20</v>
      </c>
      <c r="N11" s="18">
        <v>22</v>
      </c>
      <c r="O11" s="18">
        <v>0</v>
      </c>
      <c r="P11" s="18">
        <v>3</v>
      </c>
      <c r="Q11" s="18">
        <v>0</v>
      </c>
      <c r="R11" s="18">
        <v>2</v>
      </c>
      <c r="S11" s="18">
        <v>16</v>
      </c>
      <c r="T11" s="18">
        <v>1</v>
      </c>
      <c r="U11" s="18">
        <v>0</v>
      </c>
      <c r="V11" s="18">
        <v>0</v>
      </c>
      <c r="W11" s="18">
        <v>2</v>
      </c>
      <c r="X11" s="18">
        <v>0</v>
      </c>
      <c r="Y11" s="18">
        <v>0</v>
      </c>
      <c r="Z11" s="18">
        <v>0</v>
      </c>
      <c r="AA11" s="18">
        <v>0</v>
      </c>
      <c r="AB11" s="18">
        <v>1</v>
      </c>
      <c r="AC11" s="18">
        <v>0</v>
      </c>
      <c r="AD11" s="19">
        <v>0</v>
      </c>
      <c r="AE11" s="19">
        <v>1</v>
      </c>
      <c r="AF11" s="6">
        <f t="shared" si="0"/>
        <v>1084</v>
      </c>
    </row>
    <row r="12" spans="1:32" x14ac:dyDescent="0.25">
      <c r="A12" s="16" t="s">
        <v>40</v>
      </c>
      <c r="B12" s="16">
        <v>1217</v>
      </c>
      <c r="C12" s="17">
        <f t="shared" si="1"/>
        <v>95.727198027937561</v>
      </c>
      <c r="D12" s="18">
        <v>229</v>
      </c>
      <c r="E12" s="18">
        <v>38</v>
      </c>
      <c r="F12" s="18">
        <v>101</v>
      </c>
      <c r="G12" s="18">
        <v>56</v>
      </c>
      <c r="H12" s="18">
        <v>157</v>
      </c>
      <c r="I12" s="18">
        <v>68</v>
      </c>
      <c r="J12" s="18">
        <v>106</v>
      </c>
      <c r="K12" s="18">
        <v>47</v>
      </c>
      <c r="L12" s="18">
        <v>285</v>
      </c>
      <c r="M12" s="18">
        <v>17</v>
      </c>
      <c r="N12" s="18">
        <v>20</v>
      </c>
      <c r="O12" s="18">
        <v>0</v>
      </c>
      <c r="P12" s="18">
        <v>2</v>
      </c>
      <c r="Q12" s="18">
        <v>2</v>
      </c>
      <c r="R12" s="18">
        <v>0</v>
      </c>
      <c r="S12" s="18">
        <v>31</v>
      </c>
      <c r="T12" s="18">
        <v>0</v>
      </c>
      <c r="U12" s="18">
        <v>1</v>
      </c>
      <c r="V12" s="18">
        <v>0</v>
      </c>
      <c r="W12" s="18">
        <v>1</v>
      </c>
      <c r="X12" s="18">
        <v>0</v>
      </c>
      <c r="Y12" s="18">
        <v>0</v>
      </c>
      <c r="Z12" s="18">
        <v>0</v>
      </c>
      <c r="AA12" s="18">
        <v>0</v>
      </c>
      <c r="AB12" s="18">
        <v>2</v>
      </c>
      <c r="AC12" s="18">
        <v>0</v>
      </c>
      <c r="AD12" s="19">
        <v>0</v>
      </c>
      <c r="AE12" s="19">
        <v>2</v>
      </c>
      <c r="AF12" s="6">
        <f t="shared" si="0"/>
        <v>1165</v>
      </c>
    </row>
    <row r="13" spans="1:32" x14ac:dyDescent="0.25">
      <c r="A13" s="16" t="s">
        <v>41</v>
      </c>
      <c r="B13" s="16">
        <v>681</v>
      </c>
      <c r="C13" s="17">
        <f t="shared" si="1"/>
        <v>60.205580029368576</v>
      </c>
      <c r="D13" s="18">
        <v>75</v>
      </c>
      <c r="E13" s="18">
        <v>7</v>
      </c>
      <c r="F13" s="18">
        <v>30</v>
      </c>
      <c r="G13" s="18">
        <v>27</v>
      </c>
      <c r="H13" s="18">
        <v>69</v>
      </c>
      <c r="I13" s="18">
        <v>36</v>
      </c>
      <c r="J13" s="18">
        <v>35</v>
      </c>
      <c r="K13" s="18">
        <v>10</v>
      </c>
      <c r="L13" s="18">
        <v>85</v>
      </c>
      <c r="M13" s="18">
        <v>2</v>
      </c>
      <c r="N13" s="18">
        <v>11</v>
      </c>
      <c r="O13" s="18">
        <v>2</v>
      </c>
      <c r="P13" s="18">
        <v>1</v>
      </c>
      <c r="Q13" s="18">
        <v>2</v>
      </c>
      <c r="R13" s="18">
        <v>1</v>
      </c>
      <c r="S13" s="18">
        <v>15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9">
        <v>2</v>
      </c>
      <c r="AE13" s="19">
        <v>0</v>
      </c>
      <c r="AF13" s="6">
        <f t="shared" si="0"/>
        <v>410</v>
      </c>
    </row>
    <row r="14" spans="1:32" x14ac:dyDescent="0.25">
      <c r="A14" s="16" t="s">
        <v>42</v>
      </c>
      <c r="B14" s="16">
        <v>526</v>
      </c>
      <c r="C14" s="17">
        <f t="shared" si="1"/>
        <v>88.783269961977183</v>
      </c>
      <c r="D14" s="18">
        <v>109</v>
      </c>
      <c r="E14" s="18">
        <v>7</v>
      </c>
      <c r="F14" s="18">
        <v>43</v>
      </c>
      <c r="G14" s="18">
        <v>17</v>
      </c>
      <c r="H14" s="18">
        <v>47</v>
      </c>
      <c r="I14" s="18">
        <v>21</v>
      </c>
      <c r="J14" s="18">
        <v>28</v>
      </c>
      <c r="K14" s="18">
        <v>14</v>
      </c>
      <c r="L14" s="18">
        <v>160</v>
      </c>
      <c r="M14" s="18">
        <v>6</v>
      </c>
      <c r="N14" s="18">
        <v>5</v>
      </c>
      <c r="O14" s="18">
        <v>1</v>
      </c>
      <c r="P14" s="18">
        <v>1</v>
      </c>
      <c r="Q14" s="18">
        <v>0</v>
      </c>
      <c r="R14" s="18">
        <v>0</v>
      </c>
      <c r="S14" s="18">
        <v>6</v>
      </c>
      <c r="T14" s="18">
        <v>0</v>
      </c>
      <c r="U14" s="18">
        <v>0</v>
      </c>
      <c r="V14" s="18">
        <v>0</v>
      </c>
      <c r="W14" s="18">
        <v>1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9">
        <v>1</v>
      </c>
      <c r="AE14" s="19">
        <v>0</v>
      </c>
      <c r="AF14" s="6">
        <f t="shared" si="0"/>
        <v>467</v>
      </c>
    </row>
    <row r="15" spans="1:32" ht="15" customHeight="1" x14ac:dyDescent="0.25">
      <c r="A15" s="20" t="s">
        <v>43</v>
      </c>
      <c r="B15" s="16">
        <v>1152</v>
      </c>
      <c r="C15" s="17">
        <f t="shared" si="1"/>
        <v>82.986111111111114</v>
      </c>
      <c r="D15" s="18">
        <v>100</v>
      </c>
      <c r="E15" s="18">
        <v>13</v>
      </c>
      <c r="F15" s="18">
        <v>73</v>
      </c>
      <c r="G15" s="18">
        <v>26</v>
      </c>
      <c r="H15" s="18">
        <v>93</v>
      </c>
      <c r="I15" s="18">
        <v>16</v>
      </c>
      <c r="J15" s="18">
        <v>95</v>
      </c>
      <c r="K15" s="18">
        <v>10</v>
      </c>
      <c r="L15" s="18">
        <v>491</v>
      </c>
      <c r="M15" s="18">
        <v>10</v>
      </c>
      <c r="N15" s="18">
        <v>10</v>
      </c>
      <c r="O15" s="18">
        <v>0</v>
      </c>
      <c r="P15" s="18">
        <v>4</v>
      </c>
      <c r="Q15" s="18">
        <v>0</v>
      </c>
      <c r="R15" s="18">
        <v>0</v>
      </c>
      <c r="S15" s="18">
        <v>11</v>
      </c>
      <c r="T15" s="18">
        <v>0</v>
      </c>
      <c r="U15" s="18">
        <v>0</v>
      </c>
      <c r="V15" s="18">
        <v>0</v>
      </c>
      <c r="W15" s="18">
        <v>1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9">
        <v>2</v>
      </c>
      <c r="AE15" s="19">
        <v>1</v>
      </c>
      <c r="AF15" s="6">
        <f t="shared" si="0"/>
        <v>956</v>
      </c>
    </row>
    <row r="16" spans="1:32" x14ac:dyDescent="0.25">
      <c r="A16" s="16" t="s">
        <v>44</v>
      </c>
      <c r="B16" s="16">
        <v>1020</v>
      </c>
      <c r="C16" s="17">
        <f t="shared" si="1"/>
        <v>72.941176470588232</v>
      </c>
      <c r="D16" s="18">
        <v>127</v>
      </c>
      <c r="E16" s="18">
        <v>25</v>
      </c>
      <c r="F16" s="18">
        <v>92</v>
      </c>
      <c r="G16" s="18">
        <v>29</v>
      </c>
      <c r="H16" s="18">
        <v>120</v>
      </c>
      <c r="I16" s="18">
        <v>27</v>
      </c>
      <c r="J16" s="18">
        <v>77</v>
      </c>
      <c r="K16" s="18">
        <v>20</v>
      </c>
      <c r="L16" s="18">
        <v>184</v>
      </c>
      <c r="M16" s="18">
        <v>7</v>
      </c>
      <c r="N16" s="18">
        <v>19</v>
      </c>
      <c r="O16" s="18">
        <v>0</v>
      </c>
      <c r="P16" s="18">
        <v>3</v>
      </c>
      <c r="Q16" s="18">
        <v>0</v>
      </c>
      <c r="R16" s="18">
        <v>1</v>
      </c>
      <c r="S16" s="18">
        <v>9</v>
      </c>
      <c r="T16" s="18">
        <v>0</v>
      </c>
      <c r="U16" s="18">
        <v>0</v>
      </c>
      <c r="V16" s="18">
        <v>0</v>
      </c>
      <c r="W16" s="18">
        <v>3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9">
        <v>0</v>
      </c>
      <c r="AE16" s="19">
        <v>1</v>
      </c>
      <c r="AF16" s="6">
        <f t="shared" si="0"/>
        <v>744</v>
      </c>
    </row>
    <row r="17" spans="1:32" x14ac:dyDescent="0.25">
      <c r="A17" s="16" t="s">
        <v>45</v>
      </c>
      <c r="B17" s="16">
        <v>1240</v>
      </c>
      <c r="C17" s="17">
        <f t="shared" si="1"/>
        <v>94.193548387096769</v>
      </c>
      <c r="D17" s="18">
        <v>187</v>
      </c>
      <c r="E17" s="18">
        <v>36</v>
      </c>
      <c r="F17" s="18">
        <v>157</v>
      </c>
      <c r="G17" s="18">
        <v>70</v>
      </c>
      <c r="H17" s="18">
        <v>192</v>
      </c>
      <c r="I17" s="18">
        <v>44</v>
      </c>
      <c r="J17" s="18">
        <v>145</v>
      </c>
      <c r="K17" s="18">
        <v>24</v>
      </c>
      <c r="L17" s="18">
        <v>249</v>
      </c>
      <c r="M17" s="18">
        <v>14</v>
      </c>
      <c r="N17" s="18">
        <v>23</v>
      </c>
      <c r="O17" s="18">
        <v>1</v>
      </c>
      <c r="P17" s="18">
        <v>3</v>
      </c>
      <c r="Q17" s="18">
        <v>0</v>
      </c>
      <c r="R17" s="18">
        <v>1</v>
      </c>
      <c r="S17" s="18">
        <v>17</v>
      </c>
      <c r="T17" s="18">
        <v>0</v>
      </c>
      <c r="U17" s="18">
        <v>0</v>
      </c>
      <c r="V17" s="18">
        <v>0</v>
      </c>
      <c r="W17" s="18">
        <v>2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1</v>
      </c>
      <c r="AD17" s="19">
        <v>0</v>
      </c>
      <c r="AE17" s="19">
        <v>2</v>
      </c>
      <c r="AF17" s="6">
        <f t="shared" si="0"/>
        <v>1168</v>
      </c>
    </row>
    <row r="18" spans="1:32" x14ac:dyDescent="0.25">
      <c r="A18" s="16" t="s">
        <v>46</v>
      </c>
      <c r="B18" s="16">
        <v>705</v>
      </c>
      <c r="C18" s="17">
        <f t="shared" si="1"/>
        <v>89.787234042553195</v>
      </c>
      <c r="D18" s="18">
        <v>48</v>
      </c>
      <c r="E18" s="18">
        <v>11</v>
      </c>
      <c r="F18" s="18">
        <v>58</v>
      </c>
      <c r="G18" s="18">
        <v>19</v>
      </c>
      <c r="H18" s="18">
        <v>53</v>
      </c>
      <c r="I18" s="18">
        <v>15</v>
      </c>
      <c r="J18" s="18">
        <v>64</v>
      </c>
      <c r="K18" s="18">
        <v>14</v>
      </c>
      <c r="L18" s="18">
        <v>325</v>
      </c>
      <c r="M18" s="18">
        <v>8</v>
      </c>
      <c r="N18" s="18">
        <v>4</v>
      </c>
      <c r="O18" s="18">
        <v>0</v>
      </c>
      <c r="P18" s="18">
        <v>2</v>
      </c>
      <c r="Q18" s="18">
        <v>0</v>
      </c>
      <c r="R18" s="18">
        <v>0</v>
      </c>
      <c r="S18" s="18">
        <v>6</v>
      </c>
      <c r="T18" s="18">
        <v>0</v>
      </c>
      <c r="U18" s="18">
        <v>0</v>
      </c>
      <c r="V18" s="18">
        <v>0</v>
      </c>
      <c r="W18" s="18">
        <v>1</v>
      </c>
      <c r="X18" s="18">
        <v>0</v>
      </c>
      <c r="Y18" s="18">
        <v>0</v>
      </c>
      <c r="Z18" s="18">
        <v>0</v>
      </c>
      <c r="AA18" s="18">
        <v>1</v>
      </c>
      <c r="AB18" s="18">
        <v>1</v>
      </c>
      <c r="AC18" s="18">
        <v>0</v>
      </c>
      <c r="AD18" s="19">
        <v>1</v>
      </c>
      <c r="AE18" s="19">
        <v>2</v>
      </c>
      <c r="AF18" s="6">
        <f t="shared" si="0"/>
        <v>633</v>
      </c>
    </row>
    <row r="19" spans="1:32" x14ac:dyDescent="0.25">
      <c r="A19" s="16" t="s">
        <v>47</v>
      </c>
      <c r="B19" s="16">
        <v>1189</v>
      </c>
      <c r="C19" s="17">
        <f t="shared" si="1"/>
        <v>80.740117746005041</v>
      </c>
      <c r="D19" s="18">
        <v>163</v>
      </c>
      <c r="E19" s="18">
        <v>23</v>
      </c>
      <c r="F19" s="18">
        <v>155</v>
      </c>
      <c r="G19" s="18">
        <v>57</v>
      </c>
      <c r="H19" s="18">
        <v>149</v>
      </c>
      <c r="I19" s="18">
        <v>62</v>
      </c>
      <c r="J19" s="18">
        <v>80</v>
      </c>
      <c r="K19" s="18">
        <v>31</v>
      </c>
      <c r="L19" s="18">
        <v>184</v>
      </c>
      <c r="M19" s="18">
        <v>12</v>
      </c>
      <c r="N19" s="18">
        <v>20</v>
      </c>
      <c r="O19" s="18">
        <v>0</v>
      </c>
      <c r="P19" s="18">
        <v>3</v>
      </c>
      <c r="Q19" s="18">
        <v>0</v>
      </c>
      <c r="R19" s="18">
        <v>3</v>
      </c>
      <c r="S19" s="18">
        <v>11</v>
      </c>
      <c r="T19" s="18">
        <v>1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1</v>
      </c>
      <c r="AB19" s="18">
        <v>1</v>
      </c>
      <c r="AC19" s="18">
        <v>0</v>
      </c>
      <c r="AD19" s="19">
        <v>0</v>
      </c>
      <c r="AE19" s="19">
        <v>3</v>
      </c>
      <c r="AF19" s="6">
        <f t="shared" si="0"/>
        <v>960</v>
      </c>
    </row>
    <row r="20" spans="1:32" x14ac:dyDescent="0.25">
      <c r="A20" s="16" t="s">
        <v>48</v>
      </c>
      <c r="B20" s="16">
        <v>1553</v>
      </c>
      <c r="C20" s="17">
        <f t="shared" si="1"/>
        <v>80.81133290405667</v>
      </c>
      <c r="D20" s="18">
        <v>214</v>
      </c>
      <c r="E20" s="18">
        <v>44</v>
      </c>
      <c r="F20" s="18">
        <v>229</v>
      </c>
      <c r="G20" s="18">
        <v>117</v>
      </c>
      <c r="H20" s="18">
        <v>154</v>
      </c>
      <c r="I20" s="18">
        <v>79</v>
      </c>
      <c r="J20" s="18">
        <v>121</v>
      </c>
      <c r="K20" s="18">
        <v>38</v>
      </c>
      <c r="L20" s="18">
        <v>183</v>
      </c>
      <c r="M20" s="18">
        <v>18</v>
      </c>
      <c r="N20" s="18">
        <v>33</v>
      </c>
      <c r="O20" s="18">
        <v>1</v>
      </c>
      <c r="P20" s="18">
        <v>3</v>
      </c>
      <c r="Q20" s="18">
        <v>0</v>
      </c>
      <c r="R20" s="18">
        <v>0</v>
      </c>
      <c r="S20" s="18">
        <v>16</v>
      </c>
      <c r="T20" s="18">
        <v>0</v>
      </c>
      <c r="U20" s="18">
        <v>0</v>
      </c>
      <c r="V20" s="18">
        <v>0</v>
      </c>
      <c r="W20" s="18">
        <v>2</v>
      </c>
      <c r="X20" s="18">
        <v>0</v>
      </c>
      <c r="Y20" s="18">
        <v>0</v>
      </c>
      <c r="Z20" s="18">
        <v>0</v>
      </c>
      <c r="AA20" s="18">
        <v>1</v>
      </c>
      <c r="AB20" s="18">
        <v>1</v>
      </c>
      <c r="AC20" s="18">
        <v>0</v>
      </c>
      <c r="AD20" s="19">
        <v>1</v>
      </c>
      <c r="AE20" s="19">
        <v>0</v>
      </c>
      <c r="AF20" s="6">
        <f t="shared" si="0"/>
        <v>1255</v>
      </c>
    </row>
    <row r="21" spans="1:32" x14ac:dyDescent="0.25">
      <c r="A21" s="16" t="s">
        <v>49</v>
      </c>
      <c r="B21" s="16"/>
      <c r="C21" s="17">
        <v>0</v>
      </c>
      <c r="D21" s="18">
        <v>89</v>
      </c>
      <c r="E21" s="18">
        <v>15</v>
      </c>
      <c r="F21" s="18">
        <v>11</v>
      </c>
      <c r="G21" s="18">
        <v>22</v>
      </c>
      <c r="H21" s="18">
        <v>42</v>
      </c>
      <c r="I21" s="18">
        <v>43</v>
      </c>
      <c r="J21" s="18">
        <v>6</v>
      </c>
      <c r="K21" s="18">
        <v>33</v>
      </c>
      <c r="L21" s="18">
        <v>23</v>
      </c>
      <c r="M21" s="18">
        <v>20</v>
      </c>
      <c r="N21" s="18">
        <v>8</v>
      </c>
      <c r="O21" s="18">
        <v>1</v>
      </c>
      <c r="P21" s="18">
        <v>1</v>
      </c>
      <c r="Q21" s="18">
        <v>5</v>
      </c>
      <c r="R21" s="18">
        <v>0</v>
      </c>
      <c r="S21" s="18">
        <v>4</v>
      </c>
      <c r="T21" s="18">
        <v>0</v>
      </c>
      <c r="U21" s="18">
        <v>0</v>
      </c>
      <c r="V21" s="18">
        <v>0</v>
      </c>
      <c r="W21" s="18">
        <v>1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9">
        <v>1</v>
      </c>
      <c r="AE21" s="19">
        <v>2</v>
      </c>
      <c r="AF21" s="6">
        <f t="shared" si="0"/>
        <v>327</v>
      </c>
    </row>
    <row r="22" spans="1:32" ht="15.75" thickBot="1" x14ac:dyDescent="0.3">
      <c r="A22" s="16"/>
      <c r="B22" s="16"/>
      <c r="C22" s="16"/>
      <c r="AD22" s="6"/>
      <c r="AE22" s="6"/>
      <c r="AF22" s="6">
        <f t="shared" si="0"/>
        <v>0</v>
      </c>
    </row>
    <row r="23" spans="1:32" ht="15.75" thickBot="1" x14ac:dyDescent="0.3">
      <c r="A23" s="16" t="s">
        <v>50</v>
      </c>
      <c r="B23" s="21">
        <f>SUM(B4:B21)</f>
        <v>20316</v>
      </c>
      <c r="C23" s="21">
        <v>85.1</v>
      </c>
      <c r="D23" s="21">
        <f>SUM(D4:D21)</f>
        <v>3489</v>
      </c>
      <c r="E23" s="21">
        <f t="shared" ref="E23:AC23" si="2">SUM(E4:E21)</f>
        <v>776</v>
      </c>
      <c r="F23" s="21">
        <f t="shared" si="2"/>
        <v>1957</v>
      </c>
      <c r="G23" s="21">
        <f t="shared" si="2"/>
        <v>1189</v>
      </c>
      <c r="H23" s="21">
        <f t="shared" si="2"/>
        <v>2213</v>
      </c>
      <c r="I23" s="21">
        <f t="shared" si="2"/>
        <v>1525</v>
      </c>
      <c r="J23" s="21">
        <f t="shared" si="2"/>
        <v>1226</v>
      </c>
      <c r="K23" s="21">
        <f t="shared" si="2"/>
        <v>974</v>
      </c>
      <c r="L23" s="21">
        <f t="shared" si="2"/>
        <v>2520</v>
      </c>
      <c r="M23" s="21">
        <f t="shared" si="2"/>
        <v>358</v>
      </c>
      <c r="N23" s="21">
        <f t="shared" si="2"/>
        <v>399</v>
      </c>
      <c r="O23" s="21">
        <f t="shared" si="2"/>
        <v>12</v>
      </c>
      <c r="P23" s="21">
        <f t="shared" si="2"/>
        <v>49</v>
      </c>
      <c r="Q23" s="21">
        <f t="shared" si="2"/>
        <v>160</v>
      </c>
      <c r="R23" s="21">
        <f t="shared" si="2"/>
        <v>23</v>
      </c>
      <c r="S23" s="21">
        <f t="shared" si="2"/>
        <v>287</v>
      </c>
      <c r="T23" s="21">
        <f t="shared" si="2"/>
        <v>6</v>
      </c>
      <c r="U23" s="21">
        <f t="shared" si="2"/>
        <v>4</v>
      </c>
      <c r="V23" s="21">
        <f t="shared" si="2"/>
        <v>1</v>
      </c>
      <c r="W23" s="21">
        <f t="shared" si="2"/>
        <v>37</v>
      </c>
      <c r="X23" s="21">
        <f t="shared" si="2"/>
        <v>6</v>
      </c>
      <c r="Y23" s="21">
        <f t="shared" si="2"/>
        <v>6</v>
      </c>
      <c r="Z23" s="21">
        <f t="shared" si="2"/>
        <v>0</v>
      </c>
      <c r="AA23" s="21">
        <f t="shared" si="2"/>
        <v>8</v>
      </c>
      <c r="AB23" s="21">
        <f t="shared" si="2"/>
        <v>7</v>
      </c>
      <c r="AC23" s="21">
        <f t="shared" si="2"/>
        <v>3</v>
      </c>
      <c r="AD23" s="22">
        <f>SUM(AD4:AD21)</f>
        <v>17</v>
      </c>
      <c r="AE23" s="6">
        <f>SUM(AE4:AE21)</f>
        <v>47</v>
      </c>
      <c r="AF23" s="6">
        <f>SUM(AF4:AF22)</f>
        <v>17299</v>
      </c>
    </row>
    <row r="24" spans="1:32" x14ac:dyDescent="0.25">
      <c r="AD24" s="6"/>
      <c r="AE24" s="6"/>
      <c r="AF24" s="6"/>
    </row>
    <row r="25" spans="1:32" x14ac:dyDescent="0.25">
      <c r="AD25" s="6"/>
      <c r="AE25" s="6"/>
      <c r="AF25" s="6">
        <f>SUM(D23:AE23)</f>
        <v>17299</v>
      </c>
    </row>
    <row r="26" spans="1:32" x14ac:dyDescent="0.25">
      <c r="AD26" s="6"/>
      <c r="AE26" s="6"/>
      <c r="AF26" s="6"/>
    </row>
  </sheetData>
  <pageMargins left="0.11811023622047245" right="0.11811023622047245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BVEB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 van Dalen</dc:creator>
  <cp:lastModifiedBy>Cees van Dalen</cp:lastModifiedBy>
  <cp:lastPrinted>2017-03-17T11:16:51Z</cp:lastPrinted>
  <dcterms:created xsi:type="dcterms:W3CDTF">2017-03-17T09:49:00Z</dcterms:created>
  <dcterms:modified xsi:type="dcterms:W3CDTF">2017-04-10T10:18:21Z</dcterms:modified>
</cp:coreProperties>
</file>